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<sst xmlns="http://schemas.openxmlformats.org/spreadsheetml/2006/main" count="1058" uniqueCount="571">
  <si>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</si>
  <si>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</si>
  <si>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</si>
  <si>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</si>
  <si>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</si>
  <si>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</si>
  <si>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</si>
  <si>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</si>
  <si>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</si>
  <si>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</si>
  <si>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</si>
  <si>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</si>
  <si>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</si>
  <si>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</si>
  <si>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</si>
  <si>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</si>
  <si>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</si>
  <si>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</si>
  <si>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</si>
  <si>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</si>
  <si>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</si>
  <si>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</si>
  <si>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</si>
  <si>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</si>
  <si>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</si>
  <si>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</si>
  <si>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</si>
  <si>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</si>
  <si>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</si>
  <si>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</si>
  <si>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</si>
  <si>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</si>
  <si>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</si>
  <si>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</si>
  <si>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</si>
  <si>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</si>
  <si>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</si>
  <si>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</si>
  <si>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</si>
  <si>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</si>
  <si>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</si>
  <si>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</si>
  <si>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</si>
  <si>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</si>
  <si>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</si>
  <si>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</si>
  <si>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</si>
  <si>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</si>
  <si>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</si>
  <si>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</si>
  <si>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</si>
  <si>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</si>
  <si>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</si>
  <si>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</si>
  <si>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</si>
  <si>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</si>
  <si>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</si>
  <si>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</si>
  <si>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</si>
  <si>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</si>
  <si>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</si>
  <si>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</si>
  <si>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</si>
  <si>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</si>
  <si>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</si>
  <si>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</si>
  <si>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</si>
  <si>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</si>
  <si>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</si>
  <si>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</si>
  <si>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</si>
  <si>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</si>
  <si>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</si>
  <si>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</si>
  <si>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</si>
  <si>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</si>
  <si>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</si>
  <si>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</si>
  <si>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</si>
  <si>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</si>
  <si>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</si>
  <si>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</si>
  <si>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</si>
  <si>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</si>
  <si>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</si>
  <si>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</si>
  <si>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</si>
  <si>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</si>
  <si>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</si>
  <si>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</si>
  <si>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</si>
  <si>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</si>
  <si>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</si>
  <si>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</si>
  <si>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</si>
  <si>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</si>
  <si>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</si>
  <si>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</si>
  <si>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</si>
  <si>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</si>
  <si>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</si>
  <si>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</si>
  <si>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</si>
  <si>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</si>
  <si>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</si>
  <si>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</si>
  <si>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</si>
  <si>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</si>
  <si>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</si>
  <si>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</si>
  <si>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</si>
  <si>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</si>
  <si>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</si>
  <si>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</si>
  <si>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</si>
  <si>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</si>
  <si>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</si>
  <si>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</si>
  <si>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</si>
  <si>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</si>
  <si>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</si>
  <si>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</si>
  <si>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</si>
  <si>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</si>
  <si>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</si>
  <si>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</si>
  <si>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</si>
  <si>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</si>
  <si>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</si>
  <si>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</si>
  <si>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</si>
  <si>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</si>
  <si>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</si>
  <si>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</si>
  <si>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</si>
  <si>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</si>
  <si>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</si>
  <si>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</si>
  <si>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</si>
  <si>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</si>
  <si>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</si>
  <si>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</si>
  <si>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</si>
  <si>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</si>
  <si>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</si>
  <si>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</si>
  <si>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</si>
  <si>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</si>
  <si>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</si>
  <si>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</si>
  <si>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</si>
  <si>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</si>
  <si>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</si>
  <si>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</si>
  <si>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</si>
  <si>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</si>
  <si>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</si>
  <si>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</si>
  <si>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</si>
  <si>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</si>
  <si>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</si>
  <si>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</si>
  <si>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</si>
  <si>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</si>
  <si>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</si>
  <si>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</si>
  <si>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</si>
  <si>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</si>
  <si>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</si>
  <si>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</si>
  <si>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</si>
  <si>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</si>
  <si>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</si>
  <si>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</si>
  <si>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</si>
  <si>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</si>
  <si>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</si>
  <si>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</si>
  <si>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</si>
  <si>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</si>
  <si>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</si>
  <si>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</si>
  <si>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</si>
  <si>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</si>
  <si>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</si>
  <si>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</si>
  <si>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</si>
  <si>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</si>
  <si>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</si>
  <si>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</si>
  <si>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</si>
  <si>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</si>
  <si>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</si>
  <si>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</si>
  <si>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</si>
  <si>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</si>
  <si>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</si>
  <si>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</si>
  <si>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</si>
  <si>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</si>
  <si>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</si>
  <si>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</si>
  <si>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</si>
  <si>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</si>
  <si>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</si>
  <si>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</si>
  <si>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</si>
  <si>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北海道清水町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</si>
  <si>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</si>
  <si>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</si>
  <si>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</si>
  <si>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</si>
  <si>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</si>
  <si>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</si>
  <si>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</si>
  <si>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</si>
  <si>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</si>
  <si>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</si>
  <si>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</si>
  <si>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</si>
  <si>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</si>
  <si>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</si>
  <si>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</si>
  <si>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</si>
  <si>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</si>
  <si>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</si>
  <si>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</si>
  <si>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</si>
  <si>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</si>
  <si>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</si>
  <si>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</si>
  <si>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</si>
  <si>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</si>
  <si>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</si>
  <si>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</si>
  <si>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</si>
  <si>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</si>
  <si>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</si>
  <si>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</si>
  <si>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</si>
  <si>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</si>
  <si>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</si>
  <si>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</si>
  <si>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</si>
  <si>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</si>
  <si>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</si>
  <si>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</si>
  <si>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</si>
  <si>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</si>
  <si>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</si>
  <si>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</si>
  <si>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</si>
  <si>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</si>
  <si>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</si>
  <si>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</si>
  <si>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</si>
  <si>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</si>
  <si>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</si>
  <si>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</si>
  <si>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</si>
  <si>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</si>
  <si>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</si>
  <si>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</si>
  <si>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</si>
  <si>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</si>
  <si>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</si>
  <si>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</si>
  <si>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</si>
  <si>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</si>
  <si>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</si>
  <si>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</si>
  <si>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</si>
  <si>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</si>
  <si>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</si>
  <si>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</si>
  <si>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</si>
  <si>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</si>
  <si>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</si>
  <si>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</si>
  <si>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</si>
  <si>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</si>
  <si>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</si>
  <si>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</si>
  <si>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</si>
  <si>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</si>
  <si>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</si>
  <si>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</si>
  <si>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</si>
  <si>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</si>
  <si>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</si>
  <si>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</si>
  <si>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</si>
  <si>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</si>
  <si>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</si>
  <si>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</si>
  <si>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</si>
  <si>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</si>
  <si>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</si>
  <si>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</si>
  <si>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</si>
  <si>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</si>
  <si>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</si>
  <si>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</si>
  <si>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</si>
  <si>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</si>
  <si>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</si>
  <si>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</si>
  <si>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</si>
  <si>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</si>
  <si>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</si>
  <si>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</si>
  <si>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</si>
  <si>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</si>
  <si>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</si>
  <si>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</si>
  <si>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</si>
  <si>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</si>
  <si>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</si>
  <si>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</si>
  <si>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</si>
  <si>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</si>
  <si>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</si>
  <si>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</si>
  <si>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</si>
  <si>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</si>
  <si>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</si>
  <si>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</si>
  <si>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</si>
  <si>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</si>
  <si>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</si>
  <si>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</si>
  <si>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</si>
  <si>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</si>
  <si>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</si>
  <si>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</si>
  <si>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</si>
  <si>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</si>
  <si>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</si>
  <si>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</si>
  <si>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</si>
  <si>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</si>
  <si>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</si>
  <si>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</si>
  <si>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</si>
  <si>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</si>
  <si>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</si>
  <si>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</si>
  <si>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</si>
  <si>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</si>
  <si>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</si>
  <si>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</si>
  <si>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</si>
  <si>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</si>
  <si>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</si>
  <si>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</si>
  <si>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</si>
  <si>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北海道清水町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</si>
  <si>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</si>
  <si>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</si>
  <si>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</si>
  <si>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</si>
  <si>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</si>
  <si>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</si>
  <si>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</si>
  <si>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</si>
  <si>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</si>
  <si>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</si>
  <si>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</si>
  <si>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</si>
  <si>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</si>
  <si>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</si>
  <si>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</si>
  <si>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</si>
  <si>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</si>
  <si>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</si>
  <si>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</si>
  <si>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</si>
  <si>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</si>
  <si>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</si>
  <si>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</si>
  <si>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</si>
  <si>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</si>
  <si>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</si>
  <si>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</si>
  <si>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</si>
  <si>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</si>
  <si>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</si>
  <si>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</si>
  <si>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</si>
  <si>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</si>
  <si>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</si>
  <si>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</si>
  <si>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</si>
  <si>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</si>
  <si>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</si>
  <si>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</si>
  <si>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</si>
  <si>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</si>
  <si>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</si>
  <si>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</si>
  <si>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</si>
  <si>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</si>
  <si>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</si>
  <si>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</si>
  <si>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</si>
  <si>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</si>
  <si>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</si>
  <si>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</si>
  <si>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</si>
  <si>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</si>
  <si>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</si>
  <si>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</si>
  <si>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</si>
  <si>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</si>
  <si>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</si>
  <si>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</si>
  <si>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</si>
  <si>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</si>
  <si>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</si>
  <si>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</si>
  <si>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</si>
  <si>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</si>
  <si>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</si>
  <si>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</si>
  <si>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</si>
  <si>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</si>
  <si>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</si>
  <si>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</si>
  <si>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</si>
  <si>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</si>
  <si>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</si>
  <si>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</si>
  <si>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</si>
  <si>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</si>
  <si>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</si>
  <si>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</si>
  <si>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</si>
  <si>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</si>
  <si>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</si>
  <si>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</si>
  <si>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</si>
  <si>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</si>
  <si>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</si>
  <si>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</si>
  <si>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</si>
  <si>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</si>
  <si>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</si>
  <si>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</si>
  <si>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</si>
  <si>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</si>
  <si>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</si>
  <si>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</si>
  <si>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</si>
  <si>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</si>
  <si>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</si>
  <si>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</si>
  <si>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</si>
  <si>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</si>
  <si>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</si>
  <si>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</si>
  <si>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</si>
  <si>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</si>
  <si>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</si>
  <si>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</si>
  <si>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</si>
  <si>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</si>
  <si>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</si>
  <si>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</si>
  <si>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</si>
  <si>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</si>
  <si>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</si>
  <si>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</si>
  <si>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</si>
  <si>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</si>
  <si>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</si>
  <si>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</si>
  <si>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</si>
  <si>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</si>
  <si>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</si>
  <si>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</si>
  <si>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</si>
  <si>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</si>
  <si>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</si>
  <si>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</si>
  <si>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</si>
  <si>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</si>
  <si>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</si>
  <si>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</si>
  <si>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</si>
  <si>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</si>
  <si>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</si>
  <si>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</si>
  <si>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</si>
  <si>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</si>
  <si>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</si>
  <si>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</si>
  <si>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</si>
  <si>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</si>
  <si>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</si>
  <si>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</si>
  <si>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</si>
  <si>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</si>
  <si>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</si>
  <si>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</si>
  <si>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</si>
  <si>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</si>
  <si>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</si>
  <si>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</si>
  <si>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</si>
  <si>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</si>
  <si>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</si>
  <si>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</si>
  <si>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</si>
  <si>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</si>
  <si>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</si>
  <si>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</si>
  <si>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</si>
  <si>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</si>
  <si>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</si>
  <si>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</si>
  <si>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</si>
  <si>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</si>
  <si>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</si>
  <si>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</si>
  <si>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</si>
  <si>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</si>
  <si>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</si>
  <si>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</si>
  <si>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</si>
  <si>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</si>
  <si>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</si>
  <si>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</si>
  <si>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</si>
  <si>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</si>
  <si>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</si>
  <si>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</si>
  <si>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</si>
  <si>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</si>
  <si>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</si>
  <si>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3.75</t>
  </si>
  <si>
    <t>▲ 5.61</t>
  </si>
  <si>
    <t>▲ 0.02</t>
  </si>
  <si>
    <t>▲ 4.80</t>
  </si>
  <si>
    <t>一般会計</t>
  </si>
  <si>
    <t>水道事業会計</t>
  </si>
  <si>
    <t>下水道事業会計</t>
  </si>
  <si>
    <t>介護保険特別会計</t>
  </si>
  <si>
    <t>国民健康保険特別会計</t>
  </si>
  <si>
    <t>後期高齢者医療保険特別会計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</si>
  <si>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</si>
  <si>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</si>
  <si>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</si>
  <si>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</si>
  <si>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</si>
  <si>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</si>
  <si>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</si>
  <si>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</si>
  <si>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</si>
  <si>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</si>
  <si>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</si>
  <si>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</si>
  <si>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</si>
  <si>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</si>
  <si>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将来負担比率、有形固定資産減価償却率ともに類似団体と比較して高くなっている。
　これは、公共施設等の長寿命化施策を進めてきたことによるものであり、今後、老朽化に伴う公共施設等の更新ニーズが高まってくると考えられる。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7" eb="29">
      <t>ヒカク</t>
    </rPh>
    <rPh sb="31" eb="32">
      <t>タカ</t>
    </rPh>
    <rPh sb="45" eb="47">
      <t>コウキョウ</t>
    </rPh>
    <rPh sb="47" eb="49">
      <t>シセツ</t>
    </rPh>
    <rPh sb="49" eb="50">
      <t>トウ</t>
    </rPh>
    <rPh sb="51" eb="52">
      <t>チョウ</t>
    </rPh>
    <rPh sb="52" eb="55">
      <t>ジュミョウカ</t>
    </rPh>
    <rPh sb="55" eb="57">
      <t>シサク</t>
    </rPh>
    <rPh sb="58" eb="59">
      <t>スス</t>
    </rPh>
    <rPh sb="74" eb="76">
      <t>コンゴ</t>
    </rPh>
    <rPh sb="77" eb="80">
      <t>ロウキュウカ</t>
    </rPh>
    <rPh sb="81" eb="82">
      <t>トモナ</t>
    </rPh>
    <rPh sb="83" eb="85">
      <t>コウキョウ</t>
    </rPh>
    <rPh sb="85" eb="87">
      <t>シセツ</t>
    </rPh>
    <rPh sb="87" eb="88">
      <t>トウ</t>
    </rPh>
    <rPh sb="89" eb="91">
      <t>コウシン</t>
    </rPh>
    <rPh sb="95" eb="96">
      <t>タカ</t>
    </rPh>
    <rPh sb="102" eb="103">
      <t>カンガ</t>
    </rPh>
    <phoneticPr fontId="5"/>
  </si>
  <si>
    <t>　地方債発行の抑制により将来負担比率・実質公債費比率ともに低下傾向にあるが、今後は、施設更新等に伴う地方債発行の増加は避けられない状況にある。
　地方債発行額を必要最小限に抑制するとともに、償還年限等を考慮し元利償還金の平準化を図り財政の健全化に努める。</t>
    <rPh sb="1" eb="4">
      <t>チホウサイ</t>
    </rPh>
    <rPh sb="4" eb="6">
      <t>ハッコウ</t>
    </rPh>
    <rPh sb="7" eb="9">
      <t>ヨクセイ</t>
    </rPh>
    <rPh sb="12" eb="14">
      <t>ショウライ</t>
    </rPh>
    <rPh sb="14" eb="16">
      <t>フタン</t>
    </rPh>
    <rPh sb="16" eb="18">
      <t>ヒリツ</t>
    </rPh>
    <rPh sb="19" eb="21">
      <t>ジッシツ</t>
    </rPh>
    <rPh sb="21" eb="23">
      <t>コウサイ</t>
    </rPh>
    <rPh sb="23" eb="24">
      <t>ヒ</t>
    </rPh>
    <rPh sb="24" eb="26">
      <t>ヒリツ</t>
    </rPh>
    <rPh sb="29" eb="31">
      <t>テイカ</t>
    </rPh>
    <rPh sb="31" eb="33">
      <t>ケイコウ</t>
    </rPh>
    <rPh sb="38" eb="40">
      <t>コンゴ</t>
    </rPh>
    <rPh sb="42" eb="44">
      <t>シセツ</t>
    </rPh>
    <rPh sb="44" eb="46">
      <t>コウシン</t>
    </rPh>
    <rPh sb="46" eb="47">
      <t>トウ</t>
    </rPh>
    <rPh sb="48" eb="49">
      <t>トモナ</t>
    </rPh>
    <rPh sb="50" eb="53">
      <t>チホウサイ</t>
    </rPh>
    <rPh sb="53" eb="55">
      <t>ハッコウ</t>
    </rPh>
    <rPh sb="56" eb="58">
      <t>ゾウカ</t>
    </rPh>
    <rPh sb="59" eb="60">
      <t>サ</t>
    </rPh>
    <rPh sb="65" eb="67">
      <t>ジョウキョウ</t>
    </rPh>
    <rPh sb="73" eb="76">
      <t>チホウサイ</t>
    </rPh>
    <rPh sb="76" eb="78">
      <t>ハッコウ</t>
    </rPh>
    <rPh sb="78" eb="79">
      <t>ガク</t>
    </rPh>
    <rPh sb="80" eb="82">
      <t>ヒツヨウ</t>
    </rPh>
    <rPh sb="82" eb="85">
      <t>サイショウゲン</t>
    </rPh>
    <rPh sb="86" eb="88">
      <t>ヨクセイ</t>
    </rPh>
    <rPh sb="95" eb="97">
      <t>ショウカン</t>
    </rPh>
    <rPh sb="97" eb="99">
      <t>ネンゲン</t>
    </rPh>
    <rPh sb="99" eb="100">
      <t>トウ</t>
    </rPh>
    <rPh sb="101" eb="103">
      <t>コウリョ</t>
    </rPh>
    <rPh sb="104" eb="106">
      <t>ガンリ</t>
    </rPh>
    <rPh sb="106" eb="108">
      <t>ショウカン</t>
    </rPh>
    <rPh sb="108" eb="109">
      <t>キン</t>
    </rPh>
    <rPh sb="110" eb="113">
      <t>ヘイジュンカ</t>
    </rPh>
    <rPh sb="114" eb="115">
      <t>ハカ</t>
    </rPh>
    <rPh sb="116" eb="118">
      <t>ザイセイ</t>
    </rPh>
    <rPh sb="119" eb="122">
      <t>ケンゼンカ</t>
    </rPh>
    <rPh sb="123" eb="124">
      <t>ツト</t>
    </rPh>
    <phoneticPr fontId="5"/>
  </si>
  <si>
    <t>-</t>
    <phoneticPr fontId="2"/>
  </si>
  <si>
    <t>-</t>
    <phoneticPr fontId="2"/>
  </si>
  <si>
    <t>-</t>
    <phoneticPr fontId="2"/>
  </si>
  <si>
    <t>とかち広域消防事務組合</t>
    <rPh sb="3" eb="5">
      <t>コウイキ</t>
    </rPh>
    <rPh sb="5" eb="7">
      <t>ショウボウ</t>
    </rPh>
    <rPh sb="7" eb="9">
      <t>ジム</t>
    </rPh>
    <rPh sb="9" eb="11">
      <t>クミアイ</t>
    </rPh>
    <phoneticPr fontId="1"/>
  </si>
  <si>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1"/>
  </si>
  <si>
    <t>十勝圏複合事務組合</t>
    <rPh sb="0" eb="9">
      <t>トカチケン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</si>
</sst>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116"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263E-4C42-91C6-2787BF9B72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162569</c:v>
                </c:pt>
                <c:pt idx="1">
                  <c:v>125545</c:v>
                </c:pt>
                <c:pt idx="2">
                  <c:v>164279</c:v>
                </c:pt>
                <c:pt idx="3">
                  <c:v>103684</c:v>
                </c:pt>
                <c:pt idx="4">
                  <c:v>58184</c:v>
                </c:pt>
              </c:numCache>
            </c:numRef>
          </c:val>
          <c:smooth val="0"/>
          <c:extLst xmlns:c16r2="http://schemas.microsoft.com/office/drawing/2015/06/chart">
            <c:ext xmlns:c16="http://schemas.microsoft.com/office/drawing/2014/chart" uri="{C3380CC4-5D6E-409C-BE32-E72D297353CC}">
              <c16:uniqueId val="{00000001-263E-4C42-91C6-2787BF9B7269}"/>
            </c:ext>
          </c:extLst>
        </c:ser>
        <c:dLbls>
          <c:showLegendKey val="0"/>
          <c:showVal val="0"/>
          <c:showCatName val="0"/>
          <c:showSerName val="0"/>
          <c:showPercent val="0"/>
          <c:showBubbleSize val="0"/>
        </c:dLbls>
        <c:marker val="1"/>
        <c:smooth val="0"/>
        <c:axId val="104954112"/>
        <c:axId val="104976768"/>
      </c:lineChart>
      <c:catAx>
        <c:axId val="10495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76768"/>
        <c:crosses val="autoZero"/>
        <c:auto val="1"/>
        <c:lblAlgn val="ctr"/>
        <c:lblOffset val="100"/>
        <c:tickLblSkip val="1"/>
        <c:tickMarkSkip val="1"/>
        <c:noMultiLvlLbl val="0"/>
      </c:catAx>
      <c:valAx>
        <c:axId val="1049767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5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c:v>
                </c:pt>
                <c:pt idx="1">
                  <c:v>3.56</c:v>
                </c:pt>
                <c:pt idx="2">
                  <c:v>3.91</c:v>
                </c:pt>
                <c:pt idx="3">
                  <c:v>3.35</c:v>
                </c:pt>
                <c:pt idx="4">
                  <c:v>4.01</c:v>
                </c:pt>
              </c:numCache>
            </c:numRef>
          </c:val>
          <c:extLst xmlns:c16r2="http://schemas.microsoft.com/office/drawing/2015/06/chart">
            <c:ext xmlns:c16="http://schemas.microsoft.com/office/drawing/2014/chart" uri="{C3380CC4-5D6E-409C-BE32-E72D297353CC}">
              <c16:uniqueId val="{00000000-39A4-4AE7-B484-99727B1551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28.42</c:v>
                </c:pt>
                <c:pt idx="1">
                  <c:v>29.45</c:v>
                </c:pt>
                <c:pt idx="2">
                  <c:v>27.05</c:v>
                </c:pt>
                <c:pt idx="3">
                  <c:v>30.34</c:v>
                </c:pt>
                <c:pt idx="4">
                  <c:v>27.31</c:v>
                </c:pt>
              </c:numCache>
            </c:numRef>
          </c:val>
          <c:extLst xmlns:c16r2="http://schemas.microsoft.com/office/drawing/2015/06/chart">
            <c:ext xmlns:c16="http://schemas.microsoft.com/office/drawing/2014/chart" uri="{C3380CC4-5D6E-409C-BE32-E72D297353CC}">
              <c16:uniqueId val="{00000001-39A4-4AE7-B484-99727B1551DC}"/>
            </c:ext>
          </c:extLst>
        </c:ser>
        <c:dLbls>
          <c:showLegendKey val="0"/>
          <c:showVal val="0"/>
          <c:showCatName val="0"/>
          <c:showSerName val="0"/>
          <c:showPercent val="0"/>
          <c:showBubbleSize val="0"/>
        </c:dLbls>
        <c:gapWidth val="250"/>
        <c:overlap val="100"/>
        <c:axId val="127052416"/>
        <c:axId val="12706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0.62</c:v>
                </c:pt>
                <c:pt idx="1">
                  <c:v>-3.75</c:v>
                </c:pt>
                <c:pt idx="2">
                  <c:v>-5.61</c:v>
                </c:pt>
                <c:pt idx="3">
                  <c:v>-0.02</c:v>
                </c:pt>
                <c:pt idx="4">
                  <c:v>-4.8</c:v>
                </c:pt>
              </c:numCache>
            </c:numRef>
          </c:val>
          <c:smooth val="0"/>
          <c:extLst xmlns:c16r2="http://schemas.microsoft.com/office/drawing/2015/06/chart">
            <c:ext xmlns:c16="http://schemas.microsoft.com/office/drawing/2014/chart" uri="{C3380CC4-5D6E-409C-BE32-E72D297353CC}">
              <c16:uniqueId val="{00000002-39A4-4AE7-B484-99727B1551DC}"/>
            </c:ext>
          </c:extLst>
        </c:ser>
        <c:dLbls>
          <c:showLegendKey val="0"/>
          <c:showVal val="0"/>
          <c:showCatName val="0"/>
          <c:showSerName val="0"/>
          <c:showPercent val="0"/>
          <c:showBubbleSize val="0"/>
        </c:dLbls>
        <c:marker val="1"/>
        <c:smooth val="0"/>
        <c:axId val="127052416"/>
        <c:axId val="127066880"/>
      </c:lineChart>
      <c:catAx>
        <c:axId val="1270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066880"/>
        <c:crosses val="autoZero"/>
        <c:auto val="1"/>
        <c:lblAlgn val="ctr"/>
        <c:lblOffset val="100"/>
        <c:tickLblSkip val="1"/>
        <c:tickMarkSkip val="1"/>
        <c:noMultiLvlLbl val="0"/>
      </c:catAx>
      <c:valAx>
        <c:axId val="12706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5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1.4</c:v>
                </c:pt>
                <c:pt idx="2">
                  <c:v>#N/A</c:v>
                </c:pt>
                <c:pt idx="3">
                  <c:v>2.21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9C-449F-899F-407EB4E32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9C-449F-899F-407EB4E32B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9C-449F-899F-407EB4E32BC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99C-449F-899F-407EB4E32BC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899C-449F-899F-407EB4E32B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0.1</c:v>
                </c:pt>
                <c:pt idx="4">
                  <c:v>#N/A</c:v>
                </c:pt>
                <c:pt idx="5">
                  <c:v>0.12</c:v>
                </c:pt>
                <c:pt idx="6">
                  <c:v>#N/A</c:v>
                </c:pt>
                <c:pt idx="7">
                  <c:v>0.36</c:v>
                </c:pt>
                <c:pt idx="8">
                  <c:v>#N/A</c:v>
                </c:pt>
                <c:pt idx="9">
                  <c:v>0.14000000000000001</c:v>
                </c:pt>
              </c:numCache>
            </c:numRef>
          </c:val>
          <c:extLst xmlns:c16r2="http://schemas.microsoft.com/office/drawing/2015/06/chart">
            <c:ext xmlns:c16="http://schemas.microsoft.com/office/drawing/2014/chart" uri="{C3380CC4-5D6E-409C-BE32-E72D297353CC}">
              <c16:uniqueId val="{00000005-899C-449F-899F-407EB4E32B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0.45</c:v>
                </c:pt>
                <c:pt idx="4">
                  <c:v>#N/A</c:v>
                </c:pt>
                <c:pt idx="5">
                  <c:v>0.6</c:v>
                </c:pt>
                <c:pt idx="6">
                  <c:v>#N/A</c:v>
                </c:pt>
                <c:pt idx="7">
                  <c:v>0.53</c:v>
                </c:pt>
                <c:pt idx="8">
                  <c:v>#N/A</c:v>
                </c:pt>
                <c:pt idx="9">
                  <c:v>0.44</c:v>
                </c:pt>
              </c:numCache>
            </c:numRef>
          </c:val>
          <c:extLst xmlns:c16r2="http://schemas.microsoft.com/office/drawing/2015/06/chart">
            <c:ext xmlns:c16="http://schemas.microsoft.com/office/drawing/2014/chart" uri="{C3380CC4-5D6E-409C-BE32-E72D297353CC}">
              <c16:uniqueId val="{00000006-899C-449F-899F-407EB4E32BC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0.75</c:v>
                </c:pt>
                <c:pt idx="6">
                  <c:v>#N/A</c:v>
                </c:pt>
                <c:pt idx="7">
                  <c:v>0.89</c:v>
                </c:pt>
                <c:pt idx="8">
                  <c:v>#N/A</c:v>
                </c:pt>
                <c:pt idx="9">
                  <c:v>1.64</c:v>
                </c:pt>
              </c:numCache>
            </c:numRef>
          </c:val>
          <c:extLst xmlns:c16r2="http://schemas.microsoft.com/office/drawing/2015/06/chart">
            <c:ext xmlns:c16="http://schemas.microsoft.com/office/drawing/2014/chart" uri="{C3380CC4-5D6E-409C-BE32-E72D297353CC}">
              <c16:uniqueId val="{00000007-899C-449F-899F-407EB4E32B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#N/A</c:v>
                </c:pt>
                <c:pt idx="5">
                  <c:v>2.65</c:v>
                </c:pt>
                <c:pt idx="6">
                  <c:v>#N/A</c:v>
                </c:pt>
                <c:pt idx="7">
                  <c:v>2.29</c:v>
                </c:pt>
                <c:pt idx="8">
                  <c:v>#N/A</c:v>
                </c:pt>
                <c:pt idx="9">
                  <c:v>2.93</c:v>
                </c:pt>
              </c:numCache>
            </c:numRef>
          </c:val>
          <c:extLst xmlns:c16r2="http://schemas.microsoft.com/office/drawing/2015/06/chart">
            <c:ext xmlns:c16="http://schemas.microsoft.com/office/drawing/2014/chart" uri="{C3380CC4-5D6E-409C-BE32-E72D297353CC}">
              <c16:uniqueId val="{00000008-899C-449F-899F-407EB4E32B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c:v>
                </c:pt>
                <c:pt idx="2">
                  <c:v>#N/A</c:v>
                </c:pt>
                <c:pt idx="3">
                  <c:v>3.56</c:v>
                </c:pt>
                <c:pt idx="4">
                  <c:v>#N/A</c:v>
                </c:pt>
                <c:pt idx="5">
                  <c:v>3.91</c:v>
                </c:pt>
                <c:pt idx="6">
                  <c:v>#N/A</c:v>
                </c:pt>
                <c:pt idx="7">
                  <c:v>3.34</c:v>
                </c:pt>
                <c:pt idx="8">
                  <c:v>#N/A</c:v>
                </c:pt>
                <c:pt idx="9">
                  <c:v>4</c:v>
                </c:pt>
              </c:numCache>
            </c:numRef>
          </c:val>
          <c:extLst xmlns:c16r2="http://schemas.microsoft.com/office/drawing/2015/06/chart">
            <c:ext xmlns:c16="http://schemas.microsoft.com/office/drawing/2014/chart" uri="{C3380CC4-5D6E-409C-BE32-E72D297353CC}">
              <c16:uniqueId val="{00000009-899C-449F-899F-407EB4E32BCC}"/>
            </c:ext>
          </c:extLst>
        </c:ser>
        <c:dLbls>
          <c:showLegendKey val="0"/>
          <c:showVal val="0"/>
          <c:showCatName val="0"/>
          <c:showSerName val="0"/>
          <c:showPercent val="0"/>
          <c:showBubbleSize val="0"/>
        </c:dLbls>
        <c:gapWidth val="150"/>
        <c:overlap val="100"/>
        <c:axId val="127189760"/>
        <c:axId val="127191296"/>
      </c:barChart>
      <c:catAx>
        <c:axId val="1271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191296"/>
        <c:crosses val="autoZero"/>
        <c:auto val="1"/>
        <c:lblAlgn val="ctr"/>
        <c:lblOffset val="100"/>
        <c:tickLblSkip val="1"/>
        <c:tickMarkSkip val="1"/>
        <c:noMultiLvlLbl val="0"/>
      </c:catAx>
      <c:valAx>
        <c:axId val="12719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8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872</c:v>
                </c:pt>
                <c:pt idx="5">
                  <c:v>825</c:v>
                </c:pt>
                <c:pt idx="8">
                  <c:v>786</c:v>
                </c:pt>
                <c:pt idx="11">
                  <c:v>763</c:v>
                </c:pt>
                <c:pt idx="14">
                  <c:v>736</c:v>
                </c:pt>
              </c:numCache>
            </c:numRef>
          </c:val>
          <c:extLst xmlns:c16r2="http://schemas.microsoft.com/office/drawing/2015/06/chart">
            <c:ext xmlns:c16="http://schemas.microsoft.com/office/drawing/2014/chart" uri="{C3380CC4-5D6E-409C-BE32-E72D297353CC}">
              <c16:uniqueId val="{00000000-41C2-416B-9007-DD68CDB088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C2-416B-9007-DD68CDB088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136</c:v>
                </c:pt>
                <c:pt idx="3">
                  <c:v>136</c:v>
                </c:pt>
                <c:pt idx="6">
                  <c:v>135</c:v>
                </c:pt>
                <c:pt idx="9">
                  <c:v>119</c:v>
                </c:pt>
                <c:pt idx="12">
                  <c:v>110</c:v>
                </c:pt>
              </c:numCache>
            </c:numRef>
          </c:val>
          <c:extLst xmlns:c16r2="http://schemas.microsoft.com/office/drawing/2015/06/chart">
            <c:ext xmlns:c16="http://schemas.microsoft.com/office/drawing/2014/chart" uri="{C3380CC4-5D6E-409C-BE32-E72D297353CC}">
              <c16:uniqueId val="{00000002-41C2-416B-9007-DD68CDB088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7</c:v>
                </c:pt>
                <c:pt idx="6">
                  <c:v>6</c:v>
                </c:pt>
                <c:pt idx="9">
                  <c:v>0</c:v>
                </c:pt>
                <c:pt idx="12">
                  <c:v>0</c:v>
                </c:pt>
              </c:numCache>
            </c:numRef>
          </c:val>
          <c:extLst xmlns:c16r2="http://schemas.microsoft.com/office/drawing/2015/06/chart">
            <c:ext xmlns:c16="http://schemas.microsoft.com/office/drawing/2014/chart" uri="{C3380CC4-5D6E-409C-BE32-E72D297353CC}">
              <c16:uniqueId val="{00000003-41C2-416B-9007-DD68CDB088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302</c:v>
                </c:pt>
                <c:pt idx="3">
                  <c:v>262</c:v>
                </c:pt>
                <c:pt idx="6">
                  <c:v>156</c:v>
                </c:pt>
                <c:pt idx="9">
                  <c:v>136</c:v>
                </c:pt>
                <c:pt idx="12">
                  <c:v>113</c:v>
                </c:pt>
              </c:numCache>
            </c:numRef>
          </c:val>
          <c:extLst xmlns:c16r2="http://schemas.microsoft.com/office/drawing/2015/06/chart">
            <c:ext xmlns:c16="http://schemas.microsoft.com/office/drawing/2014/chart" uri="{C3380CC4-5D6E-409C-BE32-E72D297353CC}">
              <c16:uniqueId val="{00000004-41C2-416B-9007-DD68CDB088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C2-416B-9007-DD68CDB088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C2-416B-9007-DD68CDB088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836</c:v>
                </c:pt>
                <c:pt idx="3">
                  <c:v>780</c:v>
                </c:pt>
                <c:pt idx="6">
                  <c:v>749</c:v>
                </c:pt>
                <c:pt idx="9">
                  <c:v>770</c:v>
                </c:pt>
                <c:pt idx="12">
                  <c:v>776</c:v>
                </c:pt>
              </c:numCache>
            </c:numRef>
          </c:val>
          <c:extLst xmlns:c16r2="http://schemas.microsoft.com/office/drawing/2015/06/chart">
            <c:ext xmlns:c16="http://schemas.microsoft.com/office/drawing/2014/chart" uri="{C3380CC4-5D6E-409C-BE32-E72D297353CC}">
              <c16:uniqueId val="{00000007-41C2-416B-9007-DD68CDB088DE}"/>
            </c:ext>
          </c:extLst>
        </c:ser>
        <c:dLbls>
          <c:showLegendKey val="0"/>
          <c:showVal val="0"/>
          <c:showCatName val="0"/>
          <c:showSerName val="0"/>
          <c:showPercent val="0"/>
          <c:showBubbleSize val="0"/>
        </c:dLbls>
        <c:gapWidth val="100"/>
        <c:overlap val="100"/>
        <c:axId val="127238912"/>
        <c:axId val="12724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406</c:v>
                </c:pt>
                <c:pt idx="2">
                  <c:v>#N/A</c:v>
                </c:pt>
                <c:pt idx="3">
                  <c:v>#N/A</c:v>
                </c:pt>
                <c:pt idx="4">
                  <c:v>360</c:v>
                </c:pt>
                <c:pt idx="5">
                  <c:v>#N/A</c:v>
                </c:pt>
                <c:pt idx="6">
                  <c:v>#N/A</c:v>
                </c:pt>
                <c:pt idx="7">
                  <c:v>260</c:v>
                </c:pt>
                <c:pt idx="8">
                  <c:v>#N/A</c:v>
                </c:pt>
                <c:pt idx="9">
                  <c:v>#N/A</c:v>
                </c:pt>
                <c:pt idx="10">
                  <c:v>262</c:v>
                </c:pt>
                <c:pt idx="11">
                  <c:v>#N/A</c:v>
                </c:pt>
                <c:pt idx="12">
                  <c:v>#N/A</c:v>
                </c:pt>
                <c:pt idx="13">
                  <c:v>263</c:v>
                </c:pt>
                <c:pt idx="14">
                  <c:v>#N/A</c:v>
                </c:pt>
              </c:numCache>
            </c:numRef>
          </c:val>
          <c:smooth val="0"/>
          <c:extLst xmlns:c16r2="http://schemas.microsoft.com/office/drawing/2015/06/chart">
            <c:ext xmlns:c16="http://schemas.microsoft.com/office/drawing/2014/chart" uri="{C3380CC4-5D6E-409C-BE32-E72D297353CC}">
              <c16:uniqueId val="{00000008-41C2-416B-9007-DD68CDB088DE}"/>
            </c:ext>
          </c:extLst>
        </c:ser>
        <c:dLbls>
          <c:showLegendKey val="0"/>
          <c:showVal val="0"/>
          <c:showCatName val="0"/>
          <c:showSerName val="0"/>
          <c:showPercent val="0"/>
          <c:showBubbleSize val="0"/>
        </c:dLbls>
        <c:marker val="1"/>
        <c:smooth val="0"/>
        <c:axId val="127238912"/>
        <c:axId val="127240832"/>
      </c:lineChart>
      <c:catAx>
        <c:axId val="12723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40832"/>
        <c:crosses val="autoZero"/>
        <c:auto val="1"/>
        <c:lblAlgn val="ctr"/>
        <c:lblOffset val="100"/>
        <c:tickLblSkip val="1"/>
        <c:tickMarkSkip val="1"/>
        <c:noMultiLvlLbl val="0"/>
      </c:catAx>
      <c:valAx>
        <c:axId val="12724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3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6305</c:v>
                </c:pt>
                <c:pt idx="5">
                  <c:v>6428</c:v>
                </c:pt>
                <c:pt idx="8">
                  <c:v>6864</c:v>
                </c:pt>
                <c:pt idx="11">
                  <c:v>7337</c:v>
                </c:pt>
                <c:pt idx="14">
                  <c:v>7120</c:v>
                </c:pt>
              </c:numCache>
            </c:numRef>
          </c:val>
          <c:extLst xmlns:c16r2="http://schemas.microsoft.com/office/drawing/2015/06/chart">
            <c:ext xmlns:c16="http://schemas.microsoft.com/office/drawing/2014/chart" uri="{C3380CC4-5D6E-409C-BE32-E72D297353CC}">
              <c16:uniqueId val="{00000000-2399-409F-88DF-FD7C7D2FAB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540</c:v>
                </c:pt>
                <c:pt idx="5">
                  <c:v>620</c:v>
                </c:pt>
                <c:pt idx="8">
                  <c:v>691</c:v>
                </c:pt>
                <c:pt idx="11">
                  <c:v>645</c:v>
                </c:pt>
                <c:pt idx="14">
                  <c:v>602</c:v>
                </c:pt>
              </c:numCache>
            </c:numRef>
          </c:val>
          <c:extLst xmlns:c16r2="http://schemas.microsoft.com/office/drawing/2015/06/chart">
            <c:ext xmlns:c16="http://schemas.microsoft.com/office/drawing/2014/chart" uri="{C3380CC4-5D6E-409C-BE32-E72D297353CC}">
              <c16:uniqueId val="{00000001-2399-409F-88DF-FD7C7D2FAB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2989</c:v>
                </c:pt>
                <c:pt idx="5">
                  <c:v>3227</c:v>
                </c:pt>
                <c:pt idx="8">
                  <c:v>3265</c:v>
                </c:pt>
                <c:pt idx="11">
                  <c:v>3449</c:v>
                </c:pt>
                <c:pt idx="14">
                  <c:v>3574</c:v>
                </c:pt>
              </c:numCache>
            </c:numRef>
          </c:val>
          <c:extLst xmlns:c16r2="http://schemas.microsoft.com/office/drawing/2015/06/chart">
            <c:ext xmlns:c16="http://schemas.microsoft.com/office/drawing/2014/chart" uri="{C3380CC4-5D6E-409C-BE32-E72D297353CC}">
              <c16:uniqueId val="{00000002-2399-409F-88DF-FD7C7D2FAB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399-409F-88DF-FD7C7D2FAB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399-409F-88DF-FD7C7D2FAB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99-409F-88DF-FD7C7D2FAB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1754</c:v>
                </c:pt>
                <c:pt idx="3">
                  <c:v>1596</c:v>
                </c:pt>
                <c:pt idx="6">
                  <c:v>1439</c:v>
                </c:pt>
                <c:pt idx="9">
                  <c:v>1402</c:v>
                </c:pt>
                <c:pt idx="12">
                  <c:v>1393</c:v>
                </c:pt>
              </c:numCache>
            </c:numRef>
          </c:val>
          <c:extLst xmlns:c16r2="http://schemas.microsoft.com/office/drawing/2015/06/chart">
            <c:ext xmlns:c16="http://schemas.microsoft.com/office/drawing/2014/chart" uri="{C3380CC4-5D6E-409C-BE32-E72D297353CC}">
              <c16:uniqueId val="{00000006-2399-409F-88DF-FD7C7D2FAB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55</c:v>
                </c:pt>
                <c:pt idx="3">
                  <c:v>49</c:v>
                </c:pt>
                <c:pt idx="6">
                  <c:v>93</c:v>
                </c:pt>
                <c:pt idx="9">
                  <c:v>26</c:v>
                </c:pt>
                <c:pt idx="12">
                  <c:v>26</c:v>
                </c:pt>
              </c:numCache>
            </c:numRef>
          </c:val>
          <c:extLst xmlns:c16r2="http://schemas.microsoft.com/office/drawing/2015/06/chart">
            <c:ext xmlns:c16="http://schemas.microsoft.com/office/drawing/2014/chart" uri="{C3380CC4-5D6E-409C-BE32-E72D297353CC}">
              <c16:uniqueId val="{00000007-2399-409F-88DF-FD7C7D2FAB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1335</c:v>
                </c:pt>
                <c:pt idx="3">
                  <c:v>1194</c:v>
                </c:pt>
                <c:pt idx="6">
                  <c:v>655</c:v>
                </c:pt>
                <c:pt idx="9">
                  <c:v>690</c:v>
                </c:pt>
                <c:pt idx="12">
                  <c:v>618</c:v>
                </c:pt>
              </c:numCache>
            </c:numRef>
          </c:val>
          <c:extLst xmlns:c16r2="http://schemas.microsoft.com/office/drawing/2015/06/chart">
            <c:ext xmlns:c16="http://schemas.microsoft.com/office/drawing/2014/chart" uri="{C3380CC4-5D6E-409C-BE32-E72D297353CC}">
              <c16:uniqueId val="{00000008-2399-409F-88DF-FD7C7D2FAB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2033</c:v>
                </c:pt>
                <c:pt idx="3">
                  <c:v>1869</c:v>
                </c:pt>
                <c:pt idx="6">
                  <c:v>1689</c:v>
                </c:pt>
                <c:pt idx="9">
                  <c:v>1529</c:v>
                </c:pt>
                <c:pt idx="12">
                  <c:v>1369</c:v>
                </c:pt>
              </c:numCache>
            </c:numRef>
          </c:val>
          <c:extLst xmlns:c16r2="http://schemas.microsoft.com/office/drawing/2015/06/chart">
            <c:ext xmlns:c16="http://schemas.microsoft.com/office/drawing/2014/chart" uri="{C3380CC4-5D6E-409C-BE32-E72D297353CC}">
              <c16:uniqueId val="{00000009-2399-409F-88DF-FD7C7D2FAB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6788</c:v>
                </c:pt>
                <c:pt idx="3">
                  <c:v>7246</c:v>
                </c:pt>
                <c:pt idx="6">
                  <c:v>8144</c:v>
                </c:pt>
                <c:pt idx="9">
                  <c:v>8854</c:v>
                </c:pt>
                <c:pt idx="12">
                  <c:v>8581</c:v>
                </c:pt>
              </c:numCache>
            </c:numRef>
          </c:val>
          <c:extLst xmlns:c16r2="http://schemas.microsoft.com/office/drawing/2015/06/chart">
            <c:ext xmlns:c16="http://schemas.microsoft.com/office/drawing/2014/chart" uri="{C3380CC4-5D6E-409C-BE32-E72D297353CC}">
              <c16:uniqueId val="{0000000A-2399-409F-88DF-FD7C7D2FAB42}"/>
            </c:ext>
          </c:extLst>
        </c:ser>
        <c:dLbls>
          <c:showLegendKey val="0"/>
          <c:showVal val="0"/>
          <c:showCatName val="0"/>
          <c:showSerName val="0"/>
          <c:showPercent val="0"/>
          <c:showBubbleSize val="0"/>
        </c:dLbls>
        <c:gapWidth val="100"/>
        <c:overlap val="100"/>
        <c:axId val="134037504"/>
        <c:axId val="13403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2130</c:v>
                </c:pt>
                <c:pt idx="2">
                  <c:v>#N/A</c:v>
                </c:pt>
                <c:pt idx="3">
                  <c:v>#N/A</c:v>
                </c:pt>
                <c:pt idx="4">
                  <c:v>1679</c:v>
                </c:pt>
                <c:pt idx="5">
                  <c:v>#N/A</c:v>
                </c:pt>
                <c:pt idx="6">
                  <c:v>#N/A</c:v>
                </c:pt>
                <c:pt idx="7">
                  <c:v>1200</c:v>
                </c:pt>
                <c:pt idx="8">
                  <c:v>#N/A</c:v>
                </c:pt>
                <c:pt idx="9">
                  <c:v>#N/A</c:v>
                </c:pt>
                <c:pt idx="10">
                  <c:v>1071</c:v>
                </c:pt>
                <c:pt idx="11">
                  <c:v>#N/A</c:v>
                </c:pt>
                <c:pt idx="12">
                  <c:v>#N/A</c:v>
                </c:pt>
                <c:pt idx="13">
                  <c:v>691</c:v>
                </c:pt>
                <c:pt idx="14">
                  <c:v>#N/A</c:v>
                </c:pt>
              </c:numCache>
            </c:numRef>
          </c:val>
          <c:smooth val="0"/>
          <c:extLst xmlns:c16r2="http://schemas.microsoft.com/office/drawing/2015/06/chart">
            <c:ext xmlns:c16="http://schemas.microsoft.com/office/drawing/2014/chart" uri="{C3380CC4-5D6E-409C-BE32-E72D297353CC}">
              <c16:uniqueId val="{0000000B-2399-409F-88DF-FD7C7D2FAB42}"/>
            </c:ext>
          </c:extLst>
        </c:ser>
        <c:dLbls>
          <c:showLegendKey val="0"/>
          <c:showVal val="0"/>
          <c:showCatName val="0"/>
          <c:showSerName val="0"/>
          <c:showPercent val="0"/>
          <c:showBubbleSize val="0"/>
        </c:dLbls>
        <c:marker val="1"/>
        <c:smooth val="0"/>
        <c:axId val="134037504"/>
        <c:axId val="134039424"/>
      </c:lineChart>
      <c:catAx>
        <c:axId val="1340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039424"/>
        <c:crosses val="autoZero"/>
        <c:auto val="1"/>
        <c:lblAlgn val="ctr"/>
        <c:lblOffset val="100"/>
        <c:tickLblSkip val="1"/>
        <c:tickMarkSkip val="1"/>
        <c:noMultiLvlLbl val="0"/>
      </c:catAx>
      <c:valAx>
        <c:axId val="13403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3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1352</c:v>
                </c:pt>
                <c:pt idx="1">
                  <c:v>1483</c:v>
                </c:pt>
                <c:pt idx="2">
                  <c:v>1321</c:v>
                </c:pt>
              </c:numCache>
            </c:numRef>
          </c:val>
          <c:extLst xmlns:c16r2="http://schemas.microsoft.com/office/drawing/2015/06/chart">
            <c:ext xmlns:c16="http://schemas.microsoft.com/office/drawing/2014/chart" uri="{C3380CC4-5D6E-409C-BE32-E72D297353CC}">
              <c16:uniqueId val="{00000000-D0B7-4CC3-BE0E-CCA1AA0EC8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c:v>
                </c:pt>
                <c:pt idx="1">
                  <c:v>143</c:v>
                </c:pt>
                <c:pt idx="2">
                  <c:v>256</c:v>
                </c:pt>
              </c:numCache>
            </c:numRef>
          </c:val>
          <c:extLst xmlns:c16r2="http://schemas.microsoft.com/office/drawing/2015/06/chart">
            <c:ext xmlns:c16="http://schemas.microsoft.com/office/drawing/2014/chart" uri="{C3380CC4-5D6E-409C-BE32-E72D297353CC}">
              <c16:uniqueId val="{00000001-D0B7-4CC3-BE0E-CCA1AA0EC8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1807</c:v>
                </c:pt>
                <c:pt idx="1">
                  <c:v>1767</c:v>
                </c:pt>
                <c:pt idx="2">
                  <c:v>1935</c:v>
                </c:pt>
              </c:numCache>
            </c:numRef>
          </c:val>
          <c:extLst xmlns:c16r2="http://schemas.microsoft.com/office/drawing/2015/06/chart">
            <c:ext xmlns:c16="http://schemas.microsoft.com/office/drawing/2014/chart" uri="{C3380CC4-5D6E-409C-BE32-E72D297353CC}">
              <c16:uniqueId val="{00000002-D0B7-4CC3-BE0E-CCA1AA0EC88A}"/>
            </c:ext>
          </c:extLst>
        </c:ser>
        <c:dLbls>
          <c:showLegendKey val="0"/>
          <c:showVal val="0"/>
          <c:showCatName val="0"/>
          <c:showSerName val="0"/>
          <c:showPercent val="0"/>
          <c:showBubbleSize val="0"/>
        </c:dLbls>
        <c:gapWidth val="120"/>
        <c:overlap val="100"/>
        <c:axId val="133579904"/>
        <c:axId val="133581440"/>
      </c:barChart>
      <c:catAx>
        <c:axId val="1335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581440"/>
        <c:crosses val="autoZero"/>
        <c:auto val="1"/>
        <c:lblAlgn val="ctr"/>
        <c:lblOffset val="100"/>
        <c:tickLblSkip val="1"/>
        <c:tickMarkSkip val="1"/>
        <c:noMultiLvlLbl val="0"/>
      </c:catAx>
      <c:valAx>
        <c:axId val="133581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57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{E142F1BC-60EC-4293-86AF-F9B733D6DEBC}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069-485F-BEF9-474C756F8BC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{93FDA5D3-48BF-45ED-8DA3-C56D39D73303}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69-485F-BEF9-474C756F8BC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{820338CB-F1BB-4A20-ACF2-A2A2989E4381}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69-485F-BEF9-474C756F8BC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{CBD7597D-FF73-4144-94A7-82714DEC87E2}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69-485F-BEF9-474C756F8BC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{296B0EFB-ECC6-4A23-90AD-14322141A1DD}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69-485F-BEF9-474C756F8B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{B5B74860-4BCC-4D11-9E0A-E8EB6F467CB2}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069-485F-BEF9-474C756F8B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{18189905-2021-4558-AE6C-2A550477CC89}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069-485F-BEF9-474C756F8BC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{34A097DD-83FC-4073-A9E1-34C4C3FCD9FB}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069-485F-BEF9-474C756F8B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{9F4ECAFC-0F03-4C81-A9A7-2EF0DDD5C003}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069-485F-BEF9-474C756F8B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61.7</c:v>
                </c:pt>
              </c:numCache>
            </c:numRef>
          </c:xVal>
          <c:yVal>
            <c:numRef>
              <c:f>公会計指標分析・財政指標組合せ分析表!$BP$51:$DC$51</c:f>
              <c:numCache>
                <c:formatCode>#,##0.0;"▲ "#,##0.0</c:formatCode>
                <c:ptCount val="40"/>
                <c:pt idx="24">
                  <c:v>25.6</c:v>
                </c:pt>
              </c:numCache>
            </c:numRef>
          </c:yVal>
          <c:smooth val="0"/>
          <c:extLst xmlns:c16r2="http://schemas.microsoft.com/office/drawing/2015/06/chart">
            <c:ext xmlns:c16="http://schemas.microsoft.com/office/drawing/2014/chart" uri="{C3380CC4-5D6E-409C-BE32-E72D297353CC}">
              <c16:uniqueId val="{00000009-1069-485F-BEF9-474C756F8B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{10A4A2E3-6331-4A0B-8A55-D6D9E30C4486}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069-485F-BEF9-474C756F8BC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{01AF4D09-CF67-47AD-9ECB-26E86EEACADC}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69-485F-BEF9-474C756F8BC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{76F1DF6E-F75C-4302-8C65-CF5437EA5C86}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69-485F-BEF9-474C756F8BC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{C48E4644-7689-43BA-9949-250A051E8174}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69-485F-BEF9-474C756F8BC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{6C7E8A85-466A-482B-AFBD-9A0ED4A509E3}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69-485F-BEF9-474C756F8B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{7CB65103-D29C-4BAC-AD88-F4188CFC7875}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069-485F-BEF9-474C756F8B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{B8399640-3DA1-41F7-BAA2-B6109C96197C}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069-485F-BEF9-474C756F8BC3}"/>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{00F18991-9A0F-446C-912D-434CDE32126B}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069-485F-BEF9-474C756F8B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{BC1B5955-5F40-4F86-980D-CEFFF183BB21}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069-485F-BEF9-474C756F8B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1069-485F-BEF9-474C756F8BC3}"/>
            </c:ext>
          </c:extLst>
        </c:ser>
        <c:dLbls>
          <c:showLegendKey val="0"/>
          <c:showVal val="1"/>
          <c:showCatName val="0"/>
          <c:showSerName val="0"/>
          <c:showPercent val="0"/>
          <c:showBubbleSize val="0"/>
        </c:dLbls>
        <c:axId val="133778432"/>
        <c:axId val="133777280"/>
      </c:scatterChart>
      <c:valAx>
        <c:axId val="133778432"/>
        <c:scaling>
          <c:orientation val="minMax"/>
          <c:max val="62.2"/>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77280"/>
        <c:crosses val="autoZero"/>
        <c:crossBetween val="midCat"/>
      </c:valAx>
      <c:valAx>
        <c:axId val="13377728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78432"/>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{077C5CB2-D85D-4898-8808-043D34709E20}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47E-4AA9-A172-DB32DC6C360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{5A2E0F54-A640-4B27-94D9-2D40A1A91352}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7E-4AA9-A172-DB32DC6C360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{94590570-D6A0-4978-8740-E55214E916B1}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7E-4AA9-A172-DB32DC6C360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{09ACF7C8-FF31-4C92-A003-C1296B895FB0}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7E-4AA9-A172-DB32DC6C360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{00AAB522-A279-40E2-ABE2-CACACF92994E}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7E-4AA9-A172-DB32DC6C36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{D792EAE9-5C06-4F37-B273-A5CF584DE827}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47E-4AA9-A172-DB32DC6C36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{C3078514-D4F4-4F9B-96C4-292D6E08ECC9}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47E-4AA9-A172-DB32DC6C360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{45D267E3-122D-4901-9328-F7CCD033FBFF}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47E-4AA9-A172-DB32DC6C360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{1D6FBC68-9707-49E3-A613-5FA358B2DC67}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47E-4AA9-A172-DB32DC6C36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9.6</c:v>
                </c:pt>
                <c:pt idx="16">
                  <c:v>7.9</c:v>
                </c:pt>
                <c:pt idx="24">
                  <c:v>6.9</c:v>
                </c:pt>
                <c:pt idx="32">
                  <c:v>6.2</c:v>
                </c:pt>
              </c:numCache>
            </c:numRef>
          </c:xVal>
          <c:yVal>
            <c:numRef>
              <c:f>公会計指標分析・財政指標組合せ分析表!$BP$73:$DC$73</c:f>
              <c:numCache>
                <c:formatCode>#,##0.0;"▲ "#,##0.0</c:formatCode>
                <c:ptCount val="40"/>
                <c:pt idx="0">
                  <c:v>48.9</c:v>
                </c:pt>
                <c:pt idx="8">
                  <c:v>39.5</c:v>
                </c:pt>
                <c:pt idx="16">
                  <c:v>28.1</c:v>
                </c:pt>
                <c:pt idx="24">
                  <c:v>25.6</c:v>
                </c:pt>
                <c:pt idx="32">
                  <c:v>16.600000000000001</c:v>
                </c:pt>
              </c:numCache>
            </c:numRef>
          </c:yVal>
          <c:smooth val="0"/>
          <c:extLst xmlns:c16r2="http://schemas.microsoft.com/office/drawing/2015/06/chart">
            <c:ext xmlns:c16="http://schemas.microsoft.com/office/drawing/2014/chart" uri="{C3380CC4-5D6E-409C-BE32-E72D297353CC}">
              <c16:uniqueId val="{00000009-F47E-4AA9-A172-DB32DC6C36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{298100FB-2EA4-49FD-B474-066DF22ABE6F}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47E-4AA9-A172-DB32DC6C36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{265BEC69-224F-4E51-971C-920CB303FE20}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7E-4AA9-A172-DB32DC6C360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{1ADFDDD9-DFA7-4485-97D1-7ED7E129C47F}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7E-4AA9-A172-DB32DC6C360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{91F8B0AA-A9C2-4C57-9259-0940AFEE73A3}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7E-4AA9-A172-DB32DC6C360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{FEB492D4-814A-4B63-8D8D-EBFEAB973211}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7E-4AA9-A172-DB32DC6C36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{4F71F9D7-B855-4FDE-9D51-EB11C6E22787}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47E-4AA9-A172-DB32DC6C3600}"/>
                </c:ext>
              </c:extLst>
            </c:dLbl>
            <c:dLbl>
              <c:idx val="16"/>
              <c:layout>
                <c:manualLayout>
                  <c:x val="-2.5541983706889555E-2"/>
                  <c:y val="-8.13373728600519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{DA0F8AEF-EE7D-4B28-919A-B0D063B97DEA}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47E-4AA9-A172-DB32DC6C3600}"/>
                </c:ext>
              </c:extLst>
            </c:dLbl>
            <c:dLbl>
              <c:idx val="24"/>
              <c:layout>
                <c:manualLayout>
                  <c:x val="-3.7853999531331846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{3D523664-A84E-4816-BA79-B88A2190C109}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47E-4AA9-A172-DB32DC6C3600}"/>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{2270A6E7-F61A-4B88-AE1F-50D5852D54B5}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47E-4AA9-A172-DB32DC6C36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47E-4AA9-A172-DB32DC6C3600}"/>
            </c:ext>
          </c:extLst>
        </c:ser>
        <c:dLbls>
          <c:showLegendKey val="0"/>
          <c:showVal val="1"/>
          <c:showCatName val="0"/>
          <c:showSerName val="0"/>
          <c:showPercent val="0"/>
          <c:showBubbleSize val="0"/>
        </c:dLbls>
        <c:axId val="134698880"/>
        <c:axId val="134725632"/>
      </c:scatterChart>
      <c:valAx>
        <c:axId val="134698880"/>
        <c:scaling>
          <c:orientation val="minMax"/>
          <c:max val="11.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725632"/>
        <c:crosses val="autoZero"/>
        <c:crossBetween val="midCat"/>
      </c:valAx>
      <c:valAx>
        <c:axId val="134725632"/>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698880"/>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類似団体平均を上回りながら推移しているが、町税収入の大幅な増加は見込めない状況にあり、財政力指数は今後も現行水準で推移するものと見込まれる。</a:t>
          </a:r>
          <a:endParaRPr lang="ja-JP" altLang="ja-JP" sz="1400">
            <a:effectLst/>
          </a:endParaRPr>
        </a:p>
        <a:p>
          <a:r>
            <a:rPr kumimoji="1" lang="ja-JP" altLang="ja-JP" sz="1100">
              <a:solidFill>
                <a:schemeClr val="dk1"/>
              </a:solidFill>
              <a:effectLst/>
              <a:latin typeface="+mn-lt"/>
              <a:ea typeface="+mn-ea"/>
              <a:cs typeface="+mn-cs"/>
            </a:rPr>
            <a:t>　町税滞納処分の強化等により歳入の確保に努める。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128815</xdr:rowOff>
    </xdr:to>
    <xdr:cxnSp macro="">
      <xdr:nvCxnSpPr>
        <xdr:cNvPr id="70" name="直線コネクタ 69"/>
        <xdr:cNvCxnSpPr/>
      </xdr:nvCxnSpPr>
      <xdr:spPr>
        <a:xfrm flipV="1">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146050</xdr:rowOff>
    </xdr:to>
    <xdr:cxnSp macro="">
      <xdr:nvCxnSpPr>
        <xdr:cNvPr id="73" name="直線コネクタ 72"/>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9" name="直線コネクタ 78"/>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89" name="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77305</xdr:rowOff>
    </xdr:from>
    <xdr:ext cx="762000" cy="259045"/>
    <xdr:sp macro="" textlink="">
      <xdr:nvSpPr>
        <xdr:cNvPr id="90" name="財政力該当値テキスト"/>
        <xdr:cNvSpPr txBox="1"/>
      </xdr:nvSpPr>
      <xdr:spPr>
        <a:xfrm>
          <a:off x="50419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3" name="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4" name="テキスト ボックス 93"/>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5" name="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7" name="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類似団体平均並みで推移している。</a:t>
          </a:r>
          <a:endParaRPr lang="ja-JP" altLang="ja-JP" sz="1400">
            <a:effectLst/>
          </a:endParaRPr>
        </a:p>
        <a:p>
          <a:r>
            <a:rPr kumimoji="1" lang="ja-JP" altLang="ja-JP" sz="1100">
              <a:solidFill>
                <a:schemeClr val="dk1"/>
              </a:solidFill>
              <a:effectLst/>
              <a:latin typeface="+mn-lt"/>
              <a:ea typeface="+mn-ea"/>
              <a:cs typeface="+mn-cs"/>
            </a:rPr>
            <a:t>　事務事業の見直しに努め、経常収支比率８０％未満を目標とする。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121666</xdr:rowOff>
    </xdr:to>
    <xdr:cxnSp macro="">
      <xdr:nvCxnSpPr>
        <xdr:cNvPr id="131" name="直線コネクタ 130"/>
        <xdr:cNvCxnSpPr/>
      </xdr:nvCxnSpPr>
      <xdr:spPr>
        <a:xfrm>
          <a:off x="4114800" y="1071295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83058</xdr:rowOff>
    </xdr:to>
    <xdr:cxnSp macro="">
      <xdr:nvCxnSpPr>
        <xdr:cNvPr id="134" name="直線コネクタ 133"/>
        <xdr:cNvCxnSpPr/>
      </xdr:nvCxnSpPr>
      <xdr:spPr>
        <a:xfrm>
          <a:off x="3225800" y="105923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112014</xdr:rowOff>
    </xdr:to>
    <xdr:cxnSp macro="">
      <xdr:nvCxnSpPr>
        <xdr:cNvPr id="137" name="直線コネクタ 136"/>
        <xdr:cNvCxnSpPr/>
      </xdr:nvCxnSpPr>
      <xdr:spPr>
        <a:xfrm flipV="1">
          <a:off x="2336800" y="1059230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112014</xdr:rowOff>
    </xdr:to>
    <xdr:cxnSp macro="">
      <xdr:nvCxnSpPr>
        <xdr:cNvPr id="140" name="直線コネクタ 139"/>
        <xdr:cNvCxnSpPr/>
      </xdr:nvCxnSpPr>
      <xdr:spPr>
        <a:xfrm>
          <a:off x="1447800" y="105778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4" name="テキスト ボックス 143"/>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52" name="楕円 151"/>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53" name="テキスト ボックス 152"/>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4" name="楕円 153"/>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5" name="テキスト ボックス 154"/>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7" name="テキスト ボックス 156"/>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8" name="楕円 157"/>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9" name="テキスト ボックス 158"/>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保育所・牧場等の直営運営等が要因となって、類似団体平均を上回る推移となっている。</a:t>
          </a:r>
          <a:endParaRPr lang="ja-JP" altLang="ja-JP" sz="1400">
            <a:effectLst/>
          </a:endParaRPr>
        </a:p>
        <a:p>
          <a:r>
            <a:rPr kumimoji="1" lang="ja-JP" altLang="ja-JP" sz="1100">
              <a:solidFill>
                <a:schemeClr val="dk1"/>
              </a:solidFill>
              <a:effectLst/>
              <a:latin typeface="+mn-lt"/>
              <a:ea typeface="+mn-ea"/>
              <a:cs typeface="+mn-cs"/>
            </a:rPr>
            <a:t>　今後も、公共施設老朽化に伴う維持補修費の増加が見込まれる。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154015</xdr:rowOff>
    </xdr:from>
    <xdr:to>
      <xdr:col>23</xdr:col>
      <xdr:colOff>133350</xdr:colOff>
      <xdr:row>83</xdr:row>
      <xdr:rowOff>170514</xdr:rowOff>
    </xdr:to>
    <xdr:cxnSp macro="">
      <xdr:nvCxnSpPr>
        <xdr:cNvPr id="196" name="直線コネクタ 195"/>
        <xdr:cNvCxnSpPr/>
      </xdr:nvCxnSpPr>
      <xdr:spPr>
        <a:xfrm flipV="1">
          <a:off x="4114800" y="14384365"/>
          <a:ext cx="8382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103891</xdr:rowOff>
    </xdr:from>
    <xdr:to>
      <xdr:col>19</xdr:col>
      <xdr:colOff>133350</xdr:colOff>
      <xdr:row>83</xdr:row>
      <xdr:rowOff>170514</xdr:rowOff>
    </xdr:to>
    <xdr:cxnSp macro="">
      <xdr:nvCxnSpPr>
        <xdr:cNvPr id="199" name="直線コネクタ 198"/>
        <xdr:cNvCxnSpPr/>
      </xdr:nvCxnSpPr>
      <xdr:spPr>
        <a:xfrm>
          <a:off x="3225800" y="14334241"/>
          <a:ext cx="889000" cy="6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87007</xdr:rowOff>
    </xdr:from>
    <xdr:to>
      <xdr:col>15</xdr:col>
      <xdr:colOff>82550</xdr:colOff>
      <xdr:row>83</xdr:row>
      <xdr:rowOff>103891</xdr:rowOff>
    </xdr:to>
    <xdr:cxnSp macro="">
      <xdr:nvCxnSpPr>
        <xdr:cNvPr id="202" name="直線コネクタ 201"/>
        <xdr:cNvCxnSpPr/>
      </xdr:nvCxnSpPr>
      <xdr:spPr>
        <a:xfrm>
          <a:off x="2336800" y="14317357"/>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41366</xdr:rowOff>
    </xdr:from>
    <xdr:to>
      <xdr:col>11</xdr:col>
      <xdr:colOff>31750</xdr:colOff>
      <xdr:row>83</xdr:row>
      <xdr:rowOff>87007</xdr:rowOff>
    </xdr:to>
    <xdr:cxnSp macro="">
      <xdr:nvCxnSpPr>
        <xdr:cNvPr id="205" name="直線コネクタ 204"/>
        <xdr:cNvCxnSpPr/>
      </xdr:nvCxnSpPr>
      <xdr:spPr>
        <a:xfrm>
          <a:off x="1447800" y="14271716"/>
          <a:ext cx="889000" cy="4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103215</xdr:rowOff>
    </xdr:from>
    <xdr:to>
      <xdr:col>23</xdr:col>
      <xdr:colOff>184150</xdr:colOff>
      <xdr:row>84</xdr:row>
      <xdr:rowOff>33365</xdr:rowOff>
    </xdr:to>
    <xdr:sp macro="" textlink="">
      <xdr:nvSpPr>
        <xdr:cNvPr id="215" name="楕円 214"/>
        <xdr:cNvSpPr/>
      </xdr:nvSpPr>
      <xdr:spPr>
        <a:xfrm>
          <a:off x="4902200" y="143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75292</xdr:rowOff>
    </xdr:from>
    <xdr:ext cx="762000" cy="259045"/>
    <xdr:sp macro="" textlink="">
      <xdr:nvSpPr>
        <xdr:cNvPr id="216" name="人件費・物件費等の状況該当値テキスト"/>
        <xdr:cNvSpPr txBox="1"/>
      </xdr:nvSpPr>
      <xdr:spPr>
        <a:xfrm>
          <a:off x="5041900" y="1430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119714</xdr:rowOff>
    </xdr:from>
    <xdr:to>
      <xdr:col>19</xdr:col>
      <xdr:colOff>184150</xdr:colOff>
      <xdr:row>84</xdr:row>
      <xdr:rowOff>49864</xdr:rowOff>
    </xdr:to>
    <xdr:sp macro="" textlink="">
      <xdr:nvSpPr>
        <xdr:cNvPr id="217" name="楕円 216"/>
        <xdr:cNvSpPr/>
      </xdr:nvSpPr>
      <xdr:spPr>
        <a:xfrm>
          <a:off x="4064000" y="14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34641</xdr:rowOff>
    </xdr:from>
    <xdr:ext cx="736600" cy="259045"/>
    <xdr:sp macro="" textlink="">
      <xdr:nvSpPr>
        <xdr:cNvPr id="218" name="テキスト ボックス 217"/>
        <xdr:cNvSpPr txBox="1"/>
      </xdr:nvSpPr>
      <xdr:spPr>
        <a:xfrm>
          <a:off x="3733800" y="1443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53091</xdr:rowOff>
    </xdr:from>
    <xdr:to>
      <xdr:col>15</xdr:col>
      <xdr:colOff>133350</xdr:colOff>
      <xdr:row>83</xdr:row>
      <xdr:rowOff>154691</xdr:rowOff>
    </xdr:to>
    <xdr:sp macro="" textlink="">
      <xdr:nvSpPr>
        <xdr:cNvPr id="219" name="楕円 218"/>
        <xdr:cNvSpPr/>
      </xdr:nvSpPr>
      <xdr:spPr>
        <a:xfrm>
          <a:off x="3175000" y="142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139468</xdr:rowOff>
    </xdr:from>
    <xdr:ext cx="762000" cy="259045"/>
    <xdr:sp macro="" textlink="">
      <xdr:nvSpPr>
        <xdr:cNvPr id="220" name="テキスト ボックス 219"/>
        <xdr:cNvSpPr txBox="1"/>
      </xdr:nvSpPr>
      <xdr:spPr>
        <a:xfrm>
          <a:off x="2844800" y="1436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36207</xdr:rowOff>
    </xdr:from>
    <xdr:to>
      <xdr:col>11</xdr:col>
      <xdr:colOff>82550</xdr:colOff>
      <xdr:row>83</xdr:row>
      <xdr:rowOff>137807</xdr:rowOff>
    </xdr:to>
    <xdr:sp macro="" textlink="">
      <xdr:nvSpPr>
        <xdr:cNvPr id="221" name="楕円 220"/>
        <xdr:cNvSpPr/>
      </xdr:nvSpPr>
      <xdr:spPr>
        <a:xfrm>
          <a:off x="2286000" y="142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122584</xdr:rowOff>
    </xdr:from>
    <xdr:ext cx="762000" cy="259045"/>
    <xdr:sp macro="" textlink="">
      <xdr:nvSpPr>
        <xdr:cNvPr id="222" name="テキスト ボックス 221"/>
        <xdr:cNvSpPr txBox="1"/>
      </xdr:nvSpPr>
      <xdr:spPr>
        <a:xfrm>
          <a:off x="1955800" y="143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162016</xdr:rowOff>
    </xdr:from>
    <xdr:to>
      <xdr:col>7</xdr:col>
      <xdr:colOff>31750</xdr:colOff>
      <xdr:row>83</xdr:row>
      <xdr:rowOff>92166</xdr:rowOff>
    </xdr:to>
    <xdr:sp macro="" textlink="">
      <xdr:nvSpPr>
        <xdr:cNvPr id="223" name="楕円 222"/>
        <xdr:cNvSpPr/>
      </xdr:nvSpPr>
      <xdr:spPr>
        <a:xfrm>
          <a:off x="13970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76943</xdr:rowOff>
    </xdr:from>
    <xdr:ext cx="762000" cy="259045"/>
    <xdr:sp macro="" textlink="">
      <xdr:nvSpPr>
        <xdr:cNvPr id="224" name="テキスト ボックス 223"/>
        <xdr:cNvSpPr txBox="1"/>
      </xdr:nvSpPr>
      <xdr:spPr>
        <a:xfrm>
          <a:off x="1066800" y="1430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職員の平均年齢が高く、類似団体平均を上回っている。</a:t>
          </a:r>
          <a:endParaRPr lang="ja-JP" altLang="ja-JP" sz="1400">
            <a:effectLst/>
          </a:endParaRPr>
        </a:p>
        <a:p>
          <a:r>
            <a:rPr kumimoji="1" lang="ja-JP" altLang="ja-JP" sz="1100">
              <a:solidFill>
                <a:schemeClr val="dk1"/>
              </a:solidFill>
              <a:effectLst/>
              <a:latin typeface="+mn-lt"/>
              <a:ea typeface="+mn-ea"/>
              <a:cs typeface="+mn-cs"/>
            </a:rPr>
            <a:t>　計画的な職員採用のもとラスパイレス指数の改善を図る。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「ラスパイレス指数」は、地方公務員給与実態調査に基づくものであるが、資料作成時点（平成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年１月末時点）において、平成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年調査結果が未公表のため、前年度数値を引用している。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8" name="直線コネクタ 257"/>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74930</xdr:rowOff>
    </xdr:to>
    <xdr:cxnSp macro="">
      <xdr:nvCxnSpPr>
        <xdr:cNvPr id="261" name="直線コネクタ 260"/>
        <xdr:cNvCxnSpPr/>
      </xdr:nvCxnSpPr>
      <xdr:spPr>
        <a:xfrm>
          <a:off x="15290800" y="149749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58843</xdr:rowOff>
    </xdr:to>
    <xdr:cxnSp macro="">
      <xdr:nvCxnSpPr>
        <xdr:cNvPr id="264" name="直線コネクタ 263"/>
        <xdr:cNvCxnSpPr/>
      </xdr:nvCxnSpPr>
      <xdr:spPr>
        <a:xfrm>
          <a:off x="14401800" y="149186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66887</xdr:rowOff>
    </xdr:to>
    <xdr:cxnSp macro="">
      <xdr:nvCxnSpPr>
        <xdr:cNvPr id="267" name="直線コネクタ 266"/>
        <xdr:cNvCxnSpPr/>
      </xdr:nvCxnSpPr>
      <xdr:spPr>
        <a:xfrm flipV="1">
          <a:off x="13512800" y="149186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xdr:rowOff>
    </xdr:from>
    <xdr:to>
      <xdr:col>73</xdr:col>
      <xdr:colOff>44450</xdr:colOff>
      <xdr:row>87</xdr:row>
      <xdr:rowOff>109643</xdr:rowOff>
    </xdr:to>
    <xdr:sp macro="" textlink="">
      <xdr:nvSpPr>
        <xdr:cNvPr id="281" name="楕円 280"/>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94420</xdr:rowOff>
    </xdr:from>
    <xdr:ext cx="762000" cy="259045"/>
    <xdr:sp macro="" textlink="">
      <xdr:nvSpPr>
        <xdr:cNvPr id="282" name="テキスト ボックス 281"/>
        <xdr:cNvSpPr txBox="1"/>
      </xdr:nvSpPr>
      <xdr:spPr>
        <a:xfrm>
          <a:off x="14909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3" name="楕円 282"/>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4" name="テキスト ボックス 283"/>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85" name="楕円 284"/>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86" name="テキスト ボックス 285"/>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保育所・牧場等を直営運営しながらも、類似団体平均並みで推移している。</a:t>
          </a:r>
          <a:endParaRPr lang="ja-JP" altLang="ja-JP" sz="1400">
            <a:effectLst/>
          </a:endParaRPr>
        </a:p>
        <a:p>
          <a:r>
            <a:rPr kumimoji="1" lang="ja-JP" altLang="ja-JP" sz="1100">
              <a:solidFill>
                <a:schemeClr val="dk1"/>
              </a:solidFill>
              <a:effectLst/>
              <a:latin typeface="+mn-lt"/>
              <a:ea typeface="+mn-ea"/>
              <a:cs typeface="+mn-cs"/>
            </a:rPr>
            <a:t>　計画的な職員採用と職員の適正配置に努める。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72930</xdr:rowOff>
    </xdr:to>
    <xdr:cxnSp macro="">
      <xdr:nvCxnSpPr>
        <xdr:cNvPr id="317" name="直線コネクタ 316"/>
        <xdr:cNvCxnSpPr/>
      </xdr:nvCxnSpPr>
      <xdr:spPr>
        <a:xfrm>
          <a:off x="16179800" y="10517505"/>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55435</xdr:rowOff>
    </xdr:from>
    <xdr:to>
      <xdr:col>77</xdr:col>
      <xdr:colOff>44450</xdr:colOff>
      <xdr:row>61</xdr:row>
      <xdr:rowOff>59055</xdr:rowOff>
    </xdr:to>
    <xdr:cxnSp macro="">
      <xdr:nvCxnSpPr>
        <xdr:cNvPr id="320" name="直線コネクタ 319"/>
        <xdr:cNvCxnSpPr/>
      </xdr:nvCxnSpPr>
      <xdr:spPr>
        <a:xfrm>
          <a:off x="15290800" y="1051388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32512</xdr:rowOff>
    </xdr:from>
    <xdr:to>
      <xdr:col>72</xdr:col>
      <xdr:colOff>203200</xdr:colOff>
      <xdr:row>61</xdr:row>
      <xdr:rowOff>55435</xdr:rowOff>
    </xdr:to>
    <xdr:cxnSp macro="">
      <xdr:nvCxnSpPr>
        <xdr:cNvPr id="323" name="直線コネクタ 322"/>
        <xdr:cNvCxnSpPr/>
      </xdr:nvCxnSpPr>
      <xdr:spPr>
        <a:xfrm>
          <a:off x="14401800" y="10490962"/>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18034</xdr:rowOff>
    </xdr:from>
    <xdr:to>
      <xdr:col>68</xdr:col>
      <xdr:colOff>152400</xdr:colOff>
      <xdr:row>61</xdr:row>
      <xdr:rowOff>32512</xdr:rowOff>
    </xdr:to>
    <xdr:cxnSp macro="">
      <xdr:nvCxnSpPr>
        <xdr:cNvPr id="326" name="直線コネクタ 325"/>
        <xdr:cNvCxnSpPr/>
      </xdr:nvCxnSpPr>
      <xdr:spPr>
        <a:xfrm>
          <a:off x="13512800" y="104764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22130</xdr:rowOff>
    </xdr:from>
    <xdr:to>
      <xdr:col>81</xdr:col>
      <xdr:colOff>95250</xdr:colOff>
      <xdr:row>61</xdr:row>
      <xdr:rowOff>123730</xdr:rowOff>
    </xdr:to>
    <xdr:sp macro="" textlink="">
      <xdr:nvSpPr>
        <xdr:cNvPr id="336" name="楕円 335"/>
        <xdr:cNvSpPr/>
      </xdr:nvSpPr>
      <xdr:spPr>
        <a:xfrm>
          <a:off x="16967200" y="10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165657</xdr:rowOff>
    </xdr:from>
    <xdr:ext cx="762000" cy="259045"/>
    <xdr:sp macro="" textlink="">
      <xdr:nvSpPr>
        <xdr:cNvPr id="337" name="定員管理の状況該当値テキスト"/>
        <xdr:cNvSpPr txBox="1"/>
      </xdr:nvSpPr>
      <xdr:spPr>
        <a:xfrm>
          <a:off x="17106900" y="104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38" name="楕円 337"/>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39" name="テキスト ボックス 338"/>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4635</xdr:rowOff>
    </xdr:from>
    <xdr:to>
      <xdr:col>73</xdr:col>
      <xdr:colOff>44450</xdr:colOff>
      <xdr:row>61</xdr:row>
      <xdr:rowOff>106235</xdr:rowOff>
    </xdr:to>
    <xdr:sp macro="" textlink="">
      <xdr:nvSpPr>
        <xdr:cNvPr id="340" name="楕円 339"/>
        <xdr:cNvSpPr/>
      </xdr:nvSpPr>
      <xdr:spPr>
        <a:xfrm>
          <a:off x="15240000" y="104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91012</xdr:rowOff>
    </xdr:from>
    <xdr:ext cx="762000" cy="259045"/>
    <xdr:sp macro="" textlink="">
      <xdr:nvSpPr>
        <xdr:cNvPr id="341" name="テキスト ボックス 340"/>
        <xdr:cNvSpPr txBox="1"/>
      </xdr:nvSpPr>
      <xdr:spPr>
        <a:xfrm>
          <a:off x="14909800" y="1054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153162</xdr:rowOff>
    </xdr:from>
    <xdr:to>
      <xdr:col>68</xdr:col>
      <xdr:colOff>203200</xdr:colOff>
      <xdr:row>61</xdr:row>
      <xdr:rowOff>83312</xdr:rowOff>
    </xdr:to>
    <xdr:sp macro="" textlink="">
      <xdr:nvSpPr>
        <xdr:cNvPr id="342" name="楕円 341"/>
        <xdr:cNvSpPr/>
      </xdr:nvSpPr>
      <xdr:spPr>
        <a:xfrm>
          <a:off x="14351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93489</xdr:rowOff>
    </xdr:from>
    <xdr:ext cx="762000" cy="259045"/>
    <xdr:sp macro="" textlink="">
      <xdr:nvSpPr>
        <xdr:cNvPr id="343" name="テキスト ボックス 342"/>
        <xdr:cNvSpPr txBox="1"/>
      </xdr:nvSpPr>
      <xdr:spPr>
        <a:xfrm>
          <a:off x="14020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138684</xdr:rowOff>
    </xdr:from>
    <xdr:to>
      <xdr:col>64</xdr:col>
      <xdr:colOff>152400</xdr:colOff>
      <xdr:row>61</xdr:row>
      <xdr:rowOff>68834</xdr:rowOff>
    </xdr:to>
    <xdr:sp macro="" textlink="">
      <xdr:nvSpPr>
        <xdr:cNvPr id="344" name="楕円 343"/>
        <xdr:cNvSpPr/>
      </xdr:nvSpPr>
      <xdr:spPr>
        <a:xfrm>
          <a:off x="13462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79011</xdr:rowOff>
    </xdr:from>
    <xdr:ext cx="762000" cy="259045"/>
    <xdr:sp macro="" textlink="">
      <xdr:nvSpPr>
        <xdr:cNvPr id="345" name="テキスト ボックス 344"/>
        <xdr:cNvSpPr txBox="1"/>
      </xdr:nvSpPr>
      <xdr:spPr>
        <a:xfrm>
          <a:off x="13131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地方債発行抑制により実質公債費比率は年々減少し、平成２７年度決算から類似団体平均を下回る状況となった。</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今後は施設更新等に伴う地方債発行により元利償還金の増加は避けられない状況にあるが、地方債発行額を最小限に抑制するとともに、償還年限等も考慮し公債費の平準化を図り、財政の健全化に努める。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47244</xdr:rowOff>
    </xdr:to>
    <xdr:cxnSp macro="">
      <xdr:nvCxnSpPr>
        <xdr:cNvPr id="376" name="直線コネクタ 375"/>
        <xdr:cNvCxnSpPr/>
      </xdr:nvCxnSpPr>
      <xdr:spPr>
        <a:xfrm flipV="1">
          <a:off x="16179800" y="704291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95504</xdr:rowOff>
    </xdr:to>
    <xdr:cxnSp macro="">
      <xdr:nvCxnSpPr>
        <xdr:cNvPr id="379" name="直線コネクタ 378"/>
        <xdr:cNvCxnSpPr/>
      </xdr:nvCxnSpPr>
      <xdr:spPr>
        <a:xfrm flipV="1">
          <a:off x="15290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42</xdr:row>
      <xdr:rowOff>6096</xdr:rowOff>
    </xdr:to>
    <xdr:cxnSp macro="">
      <xdr:nvCxnSpPr>
        <xdr:cNvPr id="382" name="直線コネクタ 381"/>
        <xdr:cNvCxnSpPr/>
      </xdr:nvCxnSpPr>
      <xdr:spPr>
        <a:xfrm flipV="1">
          <a:off x="14401800" y="712495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83312</xdr:rowOff>
    </xdr:to>
    <xdr:cxnSp macro="">
      <xdr:nvCxnSpPr>
        <xdr:cNvPr id="385" name="直線コネクタ 384"/>
        <xdr:cNvCxnSpPr/>
      </xdr:nvCxnSpPr>
      <xdr:spPr>
        <a:xfrm flipV="1">
          <a:off x="13512800" y="72069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5" name="楕円 394"/>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6"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7" name="楕円 396"/>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8" name="テキスト ボックス 397"/>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399" name="楕円 398"/>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0" name="テキスト ボックス 399"/>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1" name="楕円 400"/>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2" name="テキスト ボックス 40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3" name="楕円 402"/>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4" name="テキスト ボックス 403"/>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抑制、基金現在高の増加等により、年々、将来負担比率は減少しているが、国営土地改良事業市町村償還負担金等の債務負担行為に基づく支出予定額が多額となってお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今後は施設更新等に伴う地方債発行により、地方債現在高の増加は避けられない状況にあるが、地方債発行額を最小限に抑制し財政の健全化に努める。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103886</xdr:rowOff>
    </xdr:from>
    <xdr:to>
      <xdr:col>81</xdr:col>
      <xdr:colOff>44450</xdr:colOff>
      <xdr:row>15</xdr:row>
      <xdr:rowOff>4826</xdr:rowOff>
    </xdr:to>
    <xdr:cxnSp macro="">
      <xdr:nvCxnSpPr>
        <xdr:cNvPr id="438" name="直線コネクタ 437"/>
        <xdr:cNvCxnSpPr/>
      </xdr:nvCxnSpPr>
      <xdr:spPr>
        <a:xfrm flipV="1">
          <a:off x="16179800" y="250418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xdr:rowOff>
    </xdr:from>
    <xdr:to>
      <xdr:col>77</xdr:col>
      <xdr:colOff>44450</xdr:colOff>
      <xdr:row>15</xdr:row>
      <xdr:rowOff>24934</xdr:rowOff>
    </xdr:to>
    <xdr:cxnSp macro="">
      <xdr:nvCxnSpPr>
        <xdr:cNvPr id="441" name="直線コネクタ 440"/>
        <xdr:cNvCxnSpPr/>
      </xdr:nvCxnSpPr>
      <xdr:spPr>
        <a:xfrm flipV="1">
          <a:off x="15290800" y="257657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24934</xdr:rowOff>
    </xdr:from>
    <xdr:to>
      <xdr:col>72</xdr:col>
      <xdr:colOff>203200</xdr:colOff>
      <xdr:row>15</xdr:row>
      <xdr:rowOff>116628</xdr:rowOff>
    </xdr:to>
    <xdr:cxnSp macro="">
      <xdr:nvCxnSpPr>
        <xdr:cNvPr id="444" name="直線コネクタ 443"/>
        <xdr:cNvCxnSpPr/>
      </xdr:nvCxnSpPr>
      <xdr:spPr>
        <a:xfrm flipV="1">
          <a:off x="14401800" y="25966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116628</xdr:rowOff>
    </xdr:from>
    <xdr:to>
      <xdr:col>68</xdr:col>
      <xdr:colOff>152400</xdr:colOff>
      <xdr:row>16</xdr:row>
      <xdr:rowOff>20786</xdr:rowOff>
    </xdr:to>
    <xdr:cxnSp macro="">
      <xdr:nvCxnSpPr>
        <xdr:cNvPr id="447" name="直線コネクタ 446"/>
        <xdr:cNvCxnSpPr/>
      </xdr:nvCxnSpPr>
      <xdr:spPr>
        <a:xfrm flipV="1">
          <a:off x="13512800" y="2688378"/>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53086</xdr:rowOff>
    </xdr:from>
    <xdr:to>
      <xdr:col>81</xdr:col>
      <xdr:colOff>95250</xdr:colOff>
      <xdr:row>14</xdr:row>
      <xdr:rowOff>154686</xdr:rowOff>
    </xdr:to>
    <xdr:sp macro="" textlink="">
      <xdr:nvSpPr>
        <xdr:cNvPr id="457" name="楕円 456"/>
        <xdr:cNvSpPr/>
      </xdr:nvSpPr>
      <xdr:spPr>
        <a:xfrm>
          <a:off x="169672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25163</xdr:rowOff>
    </xdr:from>
    <xdr:ext cx="762000" cy="259045"/>
    <xdr:sp macro="" textlink="">
      <xdr:nvSpPr>
        <xdr:cNvPr id="458" name="将来負担の状況該当値テキスト"/>
        <xdr:cNvSpPr txBox="1"/>
      </xdr:nvSpPr>
      <xdr:spPr>
        <a:xfrm>
          <a:off x="17106900" y="242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125476</xdr:rowOff>
    </xdr:from>
    <xdr:to>
      <xdr:col>77</xdr:col>
      <xdr:colOff>95250</xdr:colOff>
      <xdr:row>15</xdr:row>
      <xdr:rowOff>55626</xdr:rowOff>
    </xdr:to>
    <xdr:sp macro="" textlink="">
      <xdr:nvSpPr>
        <xdr:cNvPr id="459" name="楕円 458"/>
        <xdr:cNvSpPr/>
      </xdr:nvSpPr>
      <xdr:spPr>
        <a:xfrm>
          <a:off x="16129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40403</xdr:rowOff>
    </xdr:from>
    <xdr:ext cx="736600" cy="259045"/>
    <xdr:sp macro="" textlink="">
      <xdr:nvSpPr>
        <xdr:cNvPr id="460" name="テキスト ボックス 459"/>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145584</xdr:rowOff>
    </xdr:from>
    <xdr:to>
      <xdr:col>73</xdr:col>
      <xdr:colOff>44450</xdr:colOff>
      <xdr:row>15</xdr:row>
      <xdr:rowOff>75734</xdr:rowOff>
    </xdr:to>
    <xdr:sp macro="" textlink="">
      <xdr:nvSpPr>
        <xdr:cNvPr id="461" name="楕円 460"/>
        <xdr:cNvSpPr/>
      </xdr:nvSpPr>
      <xdr:spPr>
        <a:xfrm>
          <a:off x="15240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60511</xdr:rowOff>
    </xdr:from>
    <xdr:ext cx="762000" cy="259045"/>
    <xdr:sp macro="" textlink="">
      <xdr:nvSpPr>
        <xdr:cNvPr id="462" name="テキスト ボックス 461"/>
        <xdr:cNvSpPr txBox="1"/>
      </xdr:nvSpPr>
      <xdr:spPr>
        <a:xfrm>
          <a:off x="14909800" y="263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65828</xdr:rowOff>
    </xdr:from>
    <xdr:to>
      <xdr:col>68</xdr:col>
      <xdr:colOff>203200</xdr:colOff>
      <xdr:row>15</xdr:row>
      <xdr:rowOff>167428</xdr:rowOff>
    </xdr:to>
    <xdr:sp macro="" textlink="">
      <xdr:nvSpPr>
        <xdr:cNvPr id="463" name="楕円 462"/>
        <xdr:cNvSpPr/>
      </xdr:nvSpPr>
      <xdr:spPr>
        <a:xfrm>
          <a:off x="14351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152205</xdr:rowOff>
    </xdr:from>
    <xdr:ext cx="762000" cy="259045"/>
    <xdr:sp macro="" textlink="">
      <xdr:nvSpPr>
        <xdr:cNvPr id="464" name="テキスト ボックス 463"/>
        <xdr:cNvSpPr txBox="1"/>
      </xdr:nvSpPr>
      <xdr:spPr>
        <a:xfrm>
          <a:off x="14020800" y="272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141436</xdr:rowOff>
    </xdr:from>
    <xdr:to>
      <xdr:col>64</xdr:col>
      <xdr:colOff>152400</xdr:colOff>
      <xdr:row>16</xdr:row>
      <xdr:rowOff>71586</xdr:rowOff>
    </xdr:to>
    <xdr:sp macro="" textlink="">
      <xdr:nvSpPr>
        <xdr:cNvPr id="465" name="楕円 464"/>
        <xdr:cNvSpPr/>
      </xdr:nvSpPr>
      <xdr:spPr>
        <a:xfrm>
          <a:off x="13462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56363</xdr:rowOff>
    </xdr:from>
    <xdr:ext cx="762000" cy="259045"/>
    <xdr:sp macro="" textlink="">
      <xdr:nvSpPr>
        <xdr:cNvPr id="466" name="テキスト ボックス 465"/>
        <xdr:cNvSpPr txBox="1"/>
      </xdr:nvSpPr>
      <xdr:spPr>
        <a:xfrm>
          <a:off x="13131800" y="2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保育所・牧場等の直営運営が要因となって類似団体平均を上回っている。</a:t>
          </a:r>
          <a:endParaRPr lang="ja-JP" altLang="ja-JP" sz="1400">
            <a:effectLst/>
          </a:endParaRPr>
        </a:p>
        <a:p>
          <a:r>
            <a:rPr kumimoji="1" lang="ja-JP" altLang="ja-JP" sz="1100">
              <a:solidFill>
                <a:schemeClr val="dk1"/>
              </a:solidFill>
              <a:effectLst/>
              <a:latin typeface="+mn-lt"/>
              <a:ea typeface="+mn-ea"/>
              <a:cs typeface="+mn-cs"/>
            </a:rPr>
            <a:t>　行政サービスの提供方法の差異によるものであるが、計画的な職員採用による適正な人事管理のもと、人件費の抑制に努める。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83566</xdr:rowOff>
    </xdr:to>
    <xdr:cxnSp macro="">
      <xdr:nvCxnSpPr>
        <xdr:cNvPr id="64" name="直線コネクタ 63"/>
        <xdr:cNvCxnSpPr/>
      </xdr:nvCxnSpPr>
      <xdr:spPr>
        <a:xfrm>
          <a:off x="3987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78994</xdr:rowOff>
    </xdr:to>
    <xdr:cxnSp macro="">
      <xdr:nvCxnSpPr>
        <xdr:cNvPr id="67" name="直線コネクタ 66"/>
        <xdr:cNvCxnSpPr/>
      </xdr:nvCxnSpPr>
      <xdr:spPr>
        <a:xfrm>
          <a:off x="3098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83566</xdr:rowOff>
    </xdr:to>
    <xdr:cxnSp macro="">
      <xdr:nvCxnSpPr>
        <xdr:cNvPr id="70" name="直線コネクタ 69"/>
        <xdr:cNvCxnSpPr/>
      </xdr:nvCxnSpPr>
      <xdr:spPr>
        <a:xfrm flipV="1">
          <a:off x="2209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83566</xdr:rowOff>
    </xdr:to>
    <xdr:cxnSp macro="">
      <xdr:nvCxnSpPr>
        <xdr:cNvPr id="73" name="直線コネクタ 72"/>
        <xdr:cNvCxnSpPr/>
      </xdr:nvCxnSpPr>
      <xdr:spPr>
        <a:xfrm>
          <a:off x="1320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108712</xdr:rowOff>
    </xdr:from>
    <xdr:to>
      <xdr:col>82</xdr:col>
      <xdr:colOff>107950</xdr:colOff>
      <xdr:row>14</xdr:row>
      <xdr:rowOff>122428</xdr:rowOff>
    </xdr:to>
    <xdr:cxnSp macro="">
      <xdr:nvCxnSpPr>
        <xdr:cNvPr id="123" name="直線コネクタ 122"/>
        <xdr:cNvCxnSpPr/>
      </xdr:nvCxnSpPr>
      <xdr:spPr>
        <a:xfrm>
          <a:off x="15671800" y="25090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108712</xdr:rowOff>
    </xdr:to>
    <xdr:cxnSp macro="">
      <xdr:nvCxnSpPr>
        <xdr:cNvPr id="126" name="直線コネクタ 125"/>
        <xdr:cNvCxnSpPr/>
      </xdr:nvCxnSpPr>
      <xdr:spPr>
        <a:xfrm>
          <a:off x="14782800" y="2472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72136</xdr:rowOff>
    </xdr:to>
    <xdr:cxnSp macro="">
      <xdr:nvCxnSpPr>
        <xdr:cNvPr id="129" name="直線コネクタ 128"/>
        <xdr:cNvCxnSpPr/>
      </xdr:nvCxnSpPr>
      <xdr:spPr>
        <a:xfrm>
          <a:off x="13893800" y="2472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72136</xdr:rowOff>
    </xdr:to>
    <xdr:cxnSp macro="">
      <xdr:nvCxnSpPr>
        <xdr:cNvPr id="132" name="直線コネクタ 131"/>
        <xdr:cNvCxnSpPr/>
      </xdr:nvCxnSpPr>
      <xdr:spPr>
        <a:xfrm>
          <a:off x="13004800" y="24130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71628</xdr:rowOff>
    </xdr:from>
    <xdr:to>
      <xdr:col>82</xdr:col>
      <xdr:colOff>158750</xdr:colOff>
      <xdr:row>15</xdr:row>
      <xdr:rowOff>1778</xdr:rowOff>
    </xdr:to>
    <xdr:sp macro="" textlink="">
      <xdr:nvSpPr>
        <xdr:cNvPr id="142" name="楕円 141"/>
        <xdr:cNvSpPr/>
      </xdr:nvSpPr>
      <xdr:spPr>
        <a:xfrm>
          <a:off x="164592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43705</xdr:rowOff>
    </xdr:from>
    <xdr:ext cx="762000" cy="259045"/>
    <xdr:sp macro="" textlink="">
      <xdr:nvSpPr>
        <xdr:cNvPr id="143" name="物件費該当値テキスト"/>
        <xdr:cNvSpPr txBox="1"/>
      </xdr:nvSpPr>
      <xdr:spPr>
        <a:xfrm>
          <a:off x="165989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4" name="楕円 143"/>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144289</xdr:rowOff>
    </xdr:from>
    <xdr:ext cx="736600" cy="259045"/>
    <xdr:sp macro="" textlink="">
      <xdr:nvSpPr>
        <xdr:cNvPr id="145" name="テキスト ボックス 144"/>
        <xdr:cNvSpPr txBox="1"/>
      </xdr:nvSpPr>
      <xdr:spPr>
        <a:xfrm>
          <a:off x="15290800" y="25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6" name="楕円 145"/>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107713</xdr:rowOff>
    </xdr:from>
    <xdr:ext cx="762000" cy="259045"/>
    <xdr:sp macro="" textlink="">
      <xdr:nvSpPr>
        <xdr:cNvPr id="147" name="テキスト ボックス 146"/>
        <xdr:cNvSpPr txBox="1"/>
      </xdr:nvSpPr>
      <xdr:spPr>
        <a:xfrm>
          <a:off x="14401800" y="2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21336</xdr:rowOff>
    </xdr:from>
    <xdr:to>
      <xdr:col>69</xdr:col>
      <xdr:colOff>142875</xdr:colOff>
      <xdr:row>14</xdr:row>
      <xdr:rowOff>122936</xdr:rowOff>
    </xdr:to>
    <xdr:sp macro="" textlink="">
      <xdr:nvSpPr>
        <xdr:cNvPr id="148" name="楕円 147"/>
        <xdr:cNvSpPr/>
      </xdr:nvSpPr>
      <xdr:spPr>
        <a:xfrm>
          <a:off x="13843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107713</xdr:rowOff>
    </xdr:from>
    <xdr:ext cx="762000" cy="259045"/>
    <xdr:sp macro="" textlink="">
      <xdr:nvSpPr>
        <xdr:cNvPr id="149" name="テキスト ボックス 148"/>
        <xdr:cNvSpPr txBox="1"/>
      </xdr:nvSpPr>
      <xdr:spPr>
        <a:xfrm>
          <a:off x="13512800" y="2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0" name="楕円 149"/>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1" name="テキスト ボックス 150"/>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障害福祉サービス費の増加等により、類似団体平均を上回っている。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今後も増加が見込まれる費目である。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4" name="直線コネクタ 183"/>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7" name="直線コネクタ 186"/>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0" name="直線コネクタ 189"/>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3" name="直線コネクタ 192"/>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7" name="楕円 206"/>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8" name="テキスト ボックス 20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2" name="テキスト ボックス 211"/>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医療介護にかかる特別会計繰出金の増加傾向にある中で、類似団体平均を上回っていたが、平成２７年度決算から、長期債償還金の減少に伴う下水道事業会計支出金の減少等により類似団体平均並みで推移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131572</xdr:rowOff>
    </xdr:to>
    <xdr:cxnSp macro="">
      <xdr:nvCxnSpPr>
        <xdr:cNvPr id="242" name="直線コネクタ 241"/>
        <xdr:cNvCxnSpPr/>
      </xdr:nvCxnSpPr>
      <xdr:spPr>
        <a:xfrm>
          <a:off x="15671800" y="9714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62992</xdr:rowOff>
    </xdr:from>
    <xdr:to>
      <xdr:col>78</xdr:col>
      <xdr:colOff>69850</xdr:colOff>
      <xdr:row>56</xdr:row>
      <xdr:rowOff>113284</xdr:rowOff>
    </xdr:to>
    <xdr:cxnSp macro="">
      <xdr:nvCxnSpPr>
        <xdr:cNvPr id="245" name="直線コネクタ 244"/>
        <xdr:cNvCxnSpPr/>
      </xdr:nvCxnSpPr>
      <xdr:spPr>
        <a:xfrm>
          <a:off x="14782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57</xdr:row>
      <xdr:rowOff>138430</xdr:rowOff>
    </xdr:to>
    <xdr:cxnSp macro="">
      <xdr:nvCxnSpPr>
        <xdr:cNvPr id="248" name="直線コネクタ 247"/>
        <xdr:cNvCxnSpPr/>
      </xdr:nvCxnSpPr>
      <xdr:spPr>
        <a:xfrm flipV="1">
          <a:off x="13893800" y="96641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138430</xdr:rowOff>
    </xdr:to>
    <xdr:cxnSp macro="">
      <xdr:nvCxnSpPr>
        <xdr:cNvPr id="251" name="直線コネクタ 250"/>
        <xdr:cNvCxnSpPr/>
      </xdr:nvCxnSpPr>
      <xdr:spPr>
        <a:xfrm>
          <a:off x="13004800" y="9856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3" name="テキスト ボックス 252"/>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5" name="テキスト ボックス 254"/>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1" name="楕円 260"/>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2" name="その他該当値テキスト"/>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3" name="楕円 262"/>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64" name="テキスト ボックス 263"/>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5" name="楕円 264"/>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6" name="テキスト ボックス 265"/>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7" name="楕円 266"/>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8" name="テキスト ボックス 267"/>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69" name="楕円 268"/>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0" name="テキスト ボックス 269"/>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各種団体補助金の抑制等により類似団体平均を下回っている。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平成２７年度決算において、消防庁舎建替事業に伴う一部事務組合負担金の増加により急増したが、その後は減少傾向にある。</a:t>
          </a:r>
          <a:endParaRPr lang="ja-JP" altLang="ja-JP" sz="1400">
            <a:effectLst/>
          </a:endParaRPr>
        </a:p>
        <a:p>
          <a:r>
            <a:rPr kumimoji="1" lang="ja-JP" altLang="ja-JP" sz="1100">
              <a:solidFill>
                <a:schemeClr val="dk1"/>
              </a:solidFill>
              <a:effectLst/>
              <a:latin typeface="+mn-lt"/>
              <a:ea typeface="+mn-ea"/>
              <a:cs typeface="+mn-cs"/>
            </a:rPr>
            <a:t>　今後も引き続き効率的な補助の実施に努める。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0" name="直線コネクタ 299"/>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122428</xdr:rowOff>
    </xdr:to>
    <xdr:cxnSp macro="">
      <xdr:nvCxnSpPr>
        <xdr:cNvPr id="303" name="直線コネクタ 302"/>
        <xdr:cNvCxnSpPr/>
      </xdr:nvCxnSpPr>
      <xdr:spPr>
        <a:xfrm flipV="1">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122428</xdr:rowOff>
    </xdr:to>
    <xdr:cxnSp macro="">
      <xdr:nvCxnSpPr>
        <xdr:cNvPr id="306" name="直線コネクタ 305"/>
        <xdr:cNvCxnSpPr/>
      </xdr:nvCxnSpPr>
      <xdr:spPr>
        <a:xfrm>
          <a:off x="13893800" y="6130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129286</xdr:rowOff>
    </xdr:to>
    <xdr:cxnSp macro="">
      <xdr:nvCxnSpPr>
        <xdr:cNvPr id="309" name="直線コネクタ 308"/>
        <xdr:cNvCxnSpPr/>
      </xdr:nvCxnSpPr>
      <xdr:spPr>
        <a:xfrm>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9" name="楕円 318"/>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0"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1" name="楕円 320"/>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2" name="テキスト ボックス 32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25" name="楕円 324"/>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26" name="テキスト ボックス 325"/>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27" name="楕円 326"/>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28" name="テキスト ボックス 327"/>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地方債の発行抑制により、類似団体平均を下回っている。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今後は施設更新等に伴う地方債発行により増加していくことが見込まれるが、地方債発行額を最小限に抑制するとともに、償還年限等を考慮し公債費の平準化を図る。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56135</xdr:rowOff>
    </xdr:to>
    <xdr:cxnSp macro="">
      <xdr:nvCxnSpPr>
        <xdr:cNvPr id="358" name="直線コネクタ 357"/>
        <xdr:cNvCxnSpPr/>
      </xdr:nvCxnSpPr>
      <xdr:spPr>
        <a:xfrm>
          <a:off x="3987800" y="132440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42418</xdr:rowOff>
    </xdr:to>
    <xdr:cxnSp macro="">
      <xdr:nvCxnSpPr>
        <xdr:cNvPr id="361" name="直線コネクタ 360"/>
        <xdr:cNvCxnSpPr/>
      </xdr:nvCxnSpPr>
      <xdr:spPr>
        <a:xfrm>
          <a:off x="3098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37846</xdr:rowOff>
    </xdr:to>
    <xdr:cxnSp macro="">
      <xdr:nvCxnSpPr>
        <xdr:cNvPr id="364" name="直線コネクタ 363"/>
        <xdr:cNvCxnSpPr/>
      </xdr:nvCxnSpPr>
      <xdr:spPr>
        <a:xfrm flipV="1">
          <a:off x="2209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51563</xdr:rowOff>
    </xdr:to>
    <xdr:cxnSp macro="">
      <xdr:nvCxnSpPr>
        <xdr:cNvPr id="367" name="直線コネクタ 366"/>
        <xdr:cNvCxnSpPr/>
      </xdr:nvCxnSpPr>
      <xdr:spPr>
        <a:xfrm flipV="1">
          <a:off x="1320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7" name="楕円 376"/>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78"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79" name="楕円 378"/>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0" name="テキスト ボックス 379"/>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1" name="楕円 380"/>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2" name="テキスト ボックス 381"/>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3" name="楕円 382"/>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4" name="テキスト ボックス 383"/>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5" name="楕円 38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6" name="テキスト ボックス 38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類似団体平均を上回りながら推移しており、平成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年度決算においては、人件費及び物件費等の増加により、前年度比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76</xdr:row>
      <xdr:rowOff>58420</xdr:rowOff>
    </xdr:to>
    <xdr:cxnSp macro="">
      <xdr:nvCxnSpPr>
        <xdr:cNvPr id="421" name="直線コネクタ 420"/>
        <xdr:cNvCxnSpPr/>
      </xdr:nvCxnSpPr>
      <xdr:spPr>
        <a:xfrm>
          <a:off x="15671800" y="130722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42092</xdr:rowOff>
    </xdr:to>
    <xdr:cxnSp macro="">
      <xdr:nvCxnSpPr>
        <xdr:cNvPr id="424" name="直線コネクタ 423"/>
        <xdr:cNvCxnSpPr/>
      </xdr:nvCxnSpPr>
      <xdr:spPr>
        <a:xfrm>
          <a:off x="14782800" y="130200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64951</xdr:rowOff>
    </xdr:to>
    <xdr:cxnSp macro="">
      <xdr:nvCxnSpPr>
        <xdr:cNvPr id="427" name="直線コネクタ 426"/>
        <xdr:cNvCxnSpPr/>
      </xdr:nvCxnSpPr>
      <xdr:spPr>
        <a:xfrm flipV="1">
          <a:off x="13893800" y="13020039"/>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64951</xdr:rowOff>
    </xdr:to>
    <xdr:cxnSp macro="">
      <xdr:nvCxnSpPr>
        <xdr:cNvPr id="430" name="直線コネクタ 429"/>
        <xdr:cNvCxnSpPr/>
      </xdr:nvCxnSpPr>
      <xdr:spPr>
        <a:xfrm>
          <a:off x="13004800" y="129743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0" name="楕円 439"/>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1"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2" name="楕円 441"/>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77669</xdr:rowOff>
    </xdr:from>
    <xdr:ext cx="736600" cy="259045"/>
    <xdr:sp macro="" textlink="">
      <xdr:nvSpPr>
        <xdr:cNvPr id="443" name="テキスト ボックス 442"/>
        <xdr:cNvSpPr txBox="1"/>
      </xdr:nvSpPr>
      <xdr:spPr>
        <a:xfrm>
          <a:off x="15290800" y="1310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4" name="楕円 443"/>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45" name="テキスト ボックス 444"/>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xdr:rowOff>
    </xdr:from>
    <xdr:to>
      <xdr:col>69</xdr:col>
      <xdr:colOff>142875</xdr:colOff>
      <xdr:row>76</xdr:row>
      <xdr:rowOff>115751</xdr:rowOff>
    </xdr:to>
    <xdr:sp macro="" textlink="">
      <xdr:nvSpPr>
        <xdr:cNvPr id="446" name="楕円 445"/>
        <xdr:cNvSpPr/>
      </xdr:nvSpPr>
      <xdr:spPr>
        <a:xfrm>
          <a:off x="13843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100528</xdr:rowOff>
    </xdr:from>
    <xdr:ext cx="762000" cy="259045"/>
    <xdr:sp macro="" textlink="">
      <xdr:nvSpPr>
        <xdr:cNvPr id="447" name="テキスト ボックス 446"/>
        <xdr:cNvSpPr txBox="1"/>
      </xdr:nvSpPr>
      <xdr:spPr>
        <a:xfrm>
          <a:off x="13512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8" name="楕円 44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49" name="テキスト ボックス 448"/>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58753</xdr:rowOff>
    </xdr:from>
    <xdr:to>
      <xdr:col>29</xdr:col>
      <xdr:colOff>127000</xdr:colOff>
      <xdr:row>16</xdr:row>
      <xdr:rowOff>83208</xdr:rowOff>
    </xdr:to>
    <xdr:cxnSp macro="">
      <xdr:nvCxnSpPr>
        <xdr:cNvPr id="46" name="直線コネクタ 45"/>
        <xdr:cNvCxnSpPr/>
      </xdr:nvCxnSpPr>
      <xdr:spPr bwMode="auto">
        <a:xfrm>
          <a:off x="5003800" y="2849578"/>
          <a:ext cx="647700" cy="2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58753</xdr:rowOff>
    </xdr:from>
    <xdr:to>
      <xdr:col>26</xdr:col>
      <xdr:colOff>50800</xdr:colOff>
      <xdr:row>16</xdr:row>
      <xdr:rowOff>92398</xdr:rowOff>
    </xdr:to>
    <xdr:cxnSp macro="">
      <xdr:nvCxnSpPr>
        <xdr:cNvPr id="49" name="直線コネクタ 48"/>
        <xdr:cNvCxnSpPr/>
      </xdr:nvCxnSpPr>
      <xdr:spPr bwMode="auto">
        <a:xfrm flipV="1">
          <a:off x="4305300" y="2849578"/>
          <a:ext cx="698500" cy="33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92398</xdr:rowOff>
    </xdr:from>
    <xdr:to>
      <xdr:col>22</xdr:col>
      <xdr:colOff>114300</xdr:colOff>
      <xdr:row>16</xdr:row>
      <xdr:rowOff>126259</xdr:rowOff>
    </xdr:to>
    <xdr:cxnSp macro="">
      <xdr:nvCxnSpPr>
        <xdr:cNvPr id="52" name="直線コネクタ 51"/>
        <xdr:cNvCxnSpPr/>
      </xdr:nvCxnSpPr>
      <xdr:spPr bwMode="auto">
        <a:xfrm flipV="1">
          <a:off x="3606800" y="2883223"/>
          <a:ext cx="698500" cy="3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126259</xdr:rowOff>
    </xdr:from>
    <xdr:to>
      <xdr:col>18</xdr:col>
      <xdr:colOff>177800</xdr:colOff>
      <xdr:row>16</xdr:row>
      <xdr:rowOff>149662</xdr:rowOff>
    </xdr:to>
    <xdr:cxnSp macro="">
      <xdr:nvCxnSpPr>
        <xdr:cNvPr id="55" name="直線コネクタ 54"/>
        <xdr:cNvCxnSpPr/>
      </xdr:nvCxnSpPr>
      <xdr:spPr bwMode="auto">
        <a:xfrm flipV="1">
          <a:off x="2908300" y="2917084"/>
          <a:ext cx="698500" cy="2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32408</xdr:rowOff>
    </xdr:from>
    <xdr:to>
      <xdr:col>29</xdr:col>
      <xdr:colOff>177800</xdr:colOff>
      <xdr:row>16</xdr:row>
      <xdr:rowOff>134008</xdr:rowOff>
    </xdr:to>
    <xdr:sp macro="" textlink="">
      <xdr:nvSpPr>
        <xdr:cNvPr id="65" name="楕円 64"/>
        <xdr:cNvSpPr/>
      </xdr:nvSpPr>
      <xdr:spPr bwMode="auto">
        <a:xfrm>
          <a:off x="5600700" y="282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48935</xdr:rowOff>
    </xdr:from>
    <xdr:ext cx="762000" cy="259045"/>
    <xdr:sp macro="" textlink="">
      <xdr:nvSpPr>
        <xdr:cNvPr id="66" name="人口1人当たり決算額の推移該当値テキスト130"/>
        <xdr:cNvSpPr txBox="1"/>
      </xdr:nvSpPr>
      <xdr:spPr>
        <a:xfrm>
          <a:off x="5740400" y="266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7953</xdr:rowOff>
    </xdr:from>
    <xdr:to>
      <xdr:col>26</xdr:col>
      <xdr:colOff>101600</xdr:colOff>
      <xdr:row>16</xdr:row>
      <xdr:rowOff>109553</xdr:rowOff>
    </xdr:to>
    <xdr:sp macro="" textlink="">
      <xdr:nvSpPr>
        <xdr:cNvPr id="67" name="楕円 66"/>
        <xdr:cNvSpPr/>
      </xdr:nvSpPr>
      <xdr:spPr bwMode="auto">
        <a:xfrm>
          <a:off x="4953000" y="27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119730</xdr:rowOff>
    </xdr:from>
    <xdr:ext cx="736600" cy="259045"/>
    <xdr:sp macro="" textlink="">
      <xdr:nvSpPr>
        <xdr:cNvPr id="68" name="テキスト ボックス 67"/>
        <xdr:cNvSpPr txBox="1"/>
      </xdr:nvSpPr>
      <xdr:spPr>
        <a:xfrm>
          <a:off x="4622800" y="256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41598</xdr:rowOff>
    </xdr:from>
    <xdr:to>
      <xdr:col>22</xdr:col>
      <xdr:colOff>165100</xdr:colOff>
      <xdr:row>16</xdr:row>
      <xdr:rowOff>143198</xdr:rowOff>
    </xdr:to>
    <xdr:sp macro="" textlink="">
      <xdr:nvSpPr>
        <xdr:cNvPr id="69" name="楕円 68"/>
        <xdr:cNvSpPr/>
      </xdr:nvSpPr>
      <xdr:spPr bwMode="auto">
        <a:xfrm>
          <a:off x="4254500" y="2832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153375</xdr:rowOff>
    </xdr:from>
    <xdr:ext cx="762000" cy="259045"/>
    <xdr:sp macro="" textlink="">
      <xdr:nvSpPr>
        <xdr:cNvPr id="70" name="テキスト ボックス 69"/>
        <xdr:cNvSpPr txBox="1"/>
      </xdr:nvSpPr>
      <xdr:spPr>
        <a:xfrm>
          <a:off x="3924300" y="260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75459</xdr:rowOff>
    </xdr:from>
    <xdr:to>
      <xdr:col>19</xdr:col>
      <xdr:colOff>38100</xdr:colOff>
      <xdr:row>17</xdr:row>
      <xdr:rowOff>5609</xdr:rowOff>
    </xdr:to>
    <xdr:sp macro="" textlink="">
      <xdr:nvSpPr>
        <xdr:cNvPr id="71" name="楕円 70"/>
        <xdr:cNvSpPr/>
      </xdr:nvSpPr>
      <xdr:spPr bwMode="auto">
        <a:xfrm>
          <a:off x="3556000" y="286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15786</xdr:rowOff>
    </xdr:from>
    <xdr:ext cx="762000" cy="259045"/>
    <xdr:sp macro="" textlink="">
      <xdr:nvSpPr>
        <xdr:cNvPr id="72" name="テキスト ボックス 71"/>
        <xdr:cNvSpPr txBox="1"/>
      </xdr:nvSpPr>
      <xdr:spPr>
        <a:xfrm>
          <a:off x="3225800" y="26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98862</xdr:rowOff>
    </xdr:from>
    <xdr:to>
      <xdr:col>15</xdr:col>
      <xdr:colOff>101600</xdr:colOff>
      <xdr:row>17</xdr:row>
      <xdr:rowOff>29012</xdr:rowOff>
    </xdr:to>
    <xdr:sp macro="" textlink="">
      <xdr:nvSpPr>
        <xdr:cNvPr id="73" name="楕円 72"/>
        <xdr:cNvSpPr/>
      </xdr:nvSpPr>
      <xdr:spPr bwMode="auto">
        <a:xfrm>
          <a:off x="2857500" y="2889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39189</xdr:rowOff>
    </xdr:from>
    <xdr:ext cx="762000" cy="259045"/>
    <xdr:sp macro="" textlink="">
      <xdr:nvSpPr>
        <xdr:cNvPr id="74" name="テキスト ボックス 73"/>
        <xdr:cNvSpPr txBox="1"/>
      </xdr:nvSpPr>
      <xdr:spPr>
        <a:xfrm>
          <a:off x="2527300" y="265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49526</xdr:rowOff>
    </xdr:from>
    <xdr:to>
      <xdr:col>29</xdr:col>
      <xdr:colOff>127000</xdr:colOff>
      <xdr:row>35</xdr:row>
      <xdr:rowOff>54752</xdr:rowOff>
    </xdr:to>
    <xdr:cxnSp macro="">
      <xdr:nvCxnSpPr>
        <xdr:cNvPr id="108" name="直線コネクタ 107"/>
        <xdr:cNvCxnSpPr/>
      </xdr:nvCxnSpPr>
      <xdr:spPr bwMode="auto">
        <a:xfrm flipV="1">
          <a:off x="5003800" y="6659876"/>
          <a:ext cx="6477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54752</xdr:rowOff>
    </xdr:from>
    <xdr:to>
      <xdr:col>26</xdr:col>
      <xdr:colOff>50800</xdr:colOff>
      <xdr:row>35</xdr:row>
      <xdr:rowOff>61054</xdr:rowOff>
    </xdr:to>
    <xdr:cxnSp macro="">
      <xdr:nvCxnSpPr>
        <xdr:cNvPr id="111" name="直線コネクタ 110"/>
        <xdr:cNvCxnSpPr/>
      </xdr:nvCxnSpPr>
      <xdr:spPr bwMode="auto">
        <a:xfrm flipV="1">
          <a:off x="4305300" y="6665102"/>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296316</xdr:rowOff>
    </xdr:from>
    <xdr:to>
      <xdr:col>22</xdr:col>
      <xdr:colOff>114300</xdr:colOff>
      <xdr:row>35</xdr:row>
      <xdr:rowOff>61054</xdr:rowOff>
    </xdr:to>
    <xdr:cxnSp macro="">
      <xdr:nvCxnSpPr>
        <xdr:cNvPr id="114" name="直線コネクタ 113"/>
        <xdr:cNvCxnSpPr/>
      </xdr:nvCxnSpPr>
      <xdr:spPr bwMode="auto">
        <a:xfrm>
          <a:off x="3606800" y="6563766"/>
          <a:ext cx="698500" cy="107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246493</xdr:rowOff>
    </xdr:from>
    <xdr:to>
      <xdr:col>18</xdr:col>
      <xdr:colOff>177800</xdr:colOff>
      <xdr:row>34</xdr:row>
      <xdr:rowOff>296316</xdr:rowOff>
    </xdr:to>
    <xdr:cxnSp macro="">
      <xdr:nvCxnSpPr>
        <xdr:cNvPr id="117" name="直線コネクタ 116"/>
        <xdr:cNvCxnSpPr/>
      </xdr:nvCxnSpPr>
      <xdr:spPr bwMode="auto">
        <a:xfrm>
          <a:off x="2908300" y="6513943"/>
          <a:ext cx="698500" cy="4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341626</xdr:rowOff>
    </xdr:from>
    <xdr:to>
      <xdr:col>29</xdr:col>
      <xdr:colOff>177800</xdr:colOff>
      <xdr:row>35</xdr:row>
      <xdr:rowOff>100326</xdr:rowOff>
    </xdr:to>
    <xdr:sp macro="" textlink="">
      <xdr:nvSpPr>
        <xdr:cNvPr id="127" name="楕円 126"/>
        <xdr:cNvSpPr/>
      </xdr:nvSpPr>
      <xdr:spPr bwMode="auto">
        <a:xfrm>
          <a:off x="5600700" y="660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313703</xdr:rowOff>
    </xdr:from>
    <xdr:ext cx="762000" cy="259045"/>
    <xdr:sp macro="" textlink="">
      <xdr:nvSpPr>
        <xdr:cNvPr id="128" name="人口1人当たり決算額の推移該当値テキスト445"/>
        <xdr:cNvSpPr txBox="1"/>
      </xdr:nvSpPr>
      <xdr:spPr>
        <a:xfrm>
          <a:off x="5740400" y="65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3952</xdr:rowOff>
    </xdr:from>
    <xdr:to>
      <xdr:col>26</xdr:col>
      <xdr:colOff>101600</xdr:colOff>
      <xdr:row>35</xdr:row>
      <xdr:rowOff>105552</xdr:rowOff>
    </xdr:to>
    <xdr:sp macro="" textlink="">
      <xdr:nvSpPr>
        <xdr:cNvPr id="129" name="楕円 128"/>
        <xdr:cNvSpPr/>
      </xdr:nvSpPr>
      <xdr:spPr bwMode="auto">
        <a:xfrm>
          <a:off x="4953000" y="661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90329</xdr:rowOff>
    </xdr:from>
    <xdr:ext cx="736600" cy="259045"/>
    <xdr:sp macro="" textlink="">
      <xdr:nvSpPr>
        <xdr:cNvPr id="130" name="テキスト ボックス 129"/>
        <xdr:cNvSpPr txBox="1"/>
      </xdr:nvSpPr>
      <xdr:spPr>
        <a:xfrm>
          <a:off x="4622800" y="670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10254</xdr:rowOff>
    </xdr:from>
    <xdr:to>
      <xdr:col>22</xdr:col>
      <xdr:colOff>165100</xdr:colOff>
      <xdr:row>35</xdr:row>
      <xdr:rowOff>111854</xdr:rowOff>
    </xdr:to>
    <xdr:sp macro="" textlink="">
      <xdr:nvSpPr>
        <xdr:cNvPr id="131" name="楕円 130"/>
        <xdr:cNvSpPr/>
      </xdr:nvSpPr>
      <xdr:spPr bwMode="auto">
        <a:xfrm>
          <a:off x="4254500" y="662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96631</xdr:rowOff>
    </xdr:from>
    <xdr:ext cx="762000" cy="259045"/>
    <xdr:sp macro="" textlink="">
      <xdr:nvSpPr>
        <xdr:cNvPr id="132" name="テキスト ボックス 131"/>
        <xdr:cNvSpPr txBox="1"/>
      </xdr:nvSpPr>
      <xdr:spPr>
        <a:xfrm>
          <a:off x="3924300" y="670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245516</xdr:rowOff>
    </xdr:from>
    <xdr:to>
      <xdr:col>19</xdr:col>
      <xdr:colOff>38100</xdr:colOff>
      <xdr:row>35</xdr:row>
      <xdr:rowOff>4216</xdr:rowOff>
    </xdr:to>
    <xdr:sp macro="" textlink="">
      <xdr:nvSpPr>
        <xdr:cNvPr id="133" name="楕円 132"/>
        <xdr:cNvSpPr/>
      </xdr:nvSpPr>
      <xdr:spPr bwMode="auto">
        <a:xfrm>
          <a:off x="3556000" y="651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331893</xdr:rowOff>
    </xdr:from>
    <xdr:ext cx="762000" cy="259045"/>
    <xdr:sp macro="" textlink="">
      <xdr:nvSpPr>
        <xdr:cNvPr id="134" name="テキスト ボックス 133"/>
        <xdr:cNvSpPr txBox="1"/>
      </xdr:nvSpPr>
      <xdr:spPr>
        <a:xfrm>
          <a:off x="3225800" y="659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195692</xdr:rowOff>
    </xdr:from>
    <xdr:to>
      <xdr:col>15</xdr:col>
      <xdr:colOff>101600</xdr:colOff>
      <xdr:row>34</xdr:row>
      <xdr:rowOff>297292</xdr:rowOff>
    </xdr:to>
    <xdr:sp macro="" textlink="">
      <xdr:nvSpPr>
        <xdr:cNvPr id="135" name="楕円 134"/>
        <xdr:cNvSpPr/>
      </xdr:nvSpPr>
      <xdr:spPr bwMode="auto">
        <a:xfrm>
          <a:off x="2857500" y="646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307469</xdr:rowOff>
    </xdr:from>
    <xdr:ext cx="762000" cy="259045"/>
    <xdr:sp macro="" textlink="">
      <xdr:nvSpPr>
        <xdr:cNvPr id="136" name="テキスト ボックス 135"/>
        <xdr:cNvSpPr txBox="1"/>
      </xdr:nvSpPr>
      <xdr:spPr>
        <a:xfrm>
          <a:off x="2527300" y="623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8910</xdr:rowOff>
    </xdr:from>
    <xdr:to>
      <xdr:col>24</xdr:col>
      <xdr:colOff>63500</xdr:colOff>
      <xdr:row>35</xdr:row>
      <xdr:rowOff>25133</xdr:rowOff>
    </xdr:to>
    <xdr:cxnSp macro="">
      <xdr:nvCxnSpPr>
        <xdr:cNvPr id="61" name="直線コネクタ 60"/>
        <xdr:cNvCxnSpPr/>
      </xdr:nvCxnSpPr>
      <xdr:spPr>
        <a:xfrm>
          <a:off x="3797300" y="6009660"/>
          <a:ext cx="8382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8910</xdr:rowOff>
    </xdr:from>
    <xdr:to>
      <xdr:col>19</xdr:col>
      <xdr:colOff>177800</xdr:colOff>
      <xdr:row>35</xdr:row>
      <xdr:rowOff>33393</xdr:rowOff>
    </xdr:to>
    <xdr:cxnSp macro="">
      <xdr:nvCxnSpPr>
        <xdr:cNvPr id="64" name="直線コネクタ 63"/>
        <xdr:cNvCxnSpPr/>
      </xdr:nvCxnSpPr>
      <xdr:spPr>
        <a:xfrm flipV="1">
          <a:off x="2908300" y="6009660"/>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33393</xdr:rowOff>
    </xdr:from>
    <xdr:to>
      <xdr:col>15</xdr:col>
      <xdr:colOff>50800</xdr:colOff>
      <xdr:row>35</xdr:row>
      <xdr:rowOff>33675</xdr:rowOff>
    </xdr:to>
    <xdr:cxnSp macro="">
      <xdr:nvCxnSpPr>
        <xdr:cNvPr id="67" name="直線コネクタ 66"/>
        <xdr:cNvCxnSpPr/>
      </xdr:nvCxnSpPr>
      <xdr:spPr>
        <a:xfrm flipV="1">
          <a:off x="2019300" y="6034143"/>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150734</xdr:rowOff>
    </xdr:from>
    <xdr:to>
      <xdr:col>10</xdr:col>
      <xdr:colOff>114300</xdr:colOff>
      <xdr:row>35</xdr:row>
      <xdr:rowOff>33675</xdr:rowOff>
    </xdr:to>
    <xdr:cxnSp macro="">
      <xdr:nvCxnSpPr>
        <xdr:cNvPr id="70" name="直線コネクタ 69"/>
        <xdr:cNvCxnSpPr/>
      </xdr:nvCxnSpPr>
      <xdr:spPr>
        <a:xfrm>
          <a:off x="1130300" y="5980034"/>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145783</xdr:rowOff>
    </xdr:from>
    <xdr:to>
      <xdr:col>24</xdr:col>
      <xdr:colOff>114300</xdr:colOff>
      <xdr:row>35</xdr:row>
      <xdr:rowOff>75933</xdr:rowOff>
    </xdr:to>
    <xdr:sp macro="" textlink="">
      <xdr:nvSpPr>
        <xdr:cNvPr id="80" name="楕円 79"/>
        <xdr:cNvSpPr/>
      </xdr:nvSpPr>
      <xdr:spPr>
        <a:xfrm>
          <a:off x="4584700" y="59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168660</xdr:rowOff>
    </xdr:from>
    <xdr:ext cx="599010" cy="259045"/>
    <xdr:sp macro="" textlink="">
      <xdr:nvSpPr>
        <xdr:cNvPr id="81" name="人件費該当値テキスト"/>
        <xdr:cNvSpPr txBox="1"/>
      </xdr:nvSpPr>
      <xdr:spPr>
        <a:xfrm>
          <a:off x="4686300" y="58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129560</xdr:rowOff>
    </xdr:from>
    <xdr:to>
      <xdr:col>20</xdr:col>
      <xdr:colOff>38100</xdr:colOff>
      <xdr:row>35</xdr:row>
      <xdr:rowOff>59710</xdr:rowOff>
    </xdr:to>
    <xdr:sp macro="" textlink="">
      <xdr:nvSpPr>
        <xdr:cNvPr id="82" name="楕円 81"/>
        <xdr:cNvSpPr/>
      </xdr:nvSpPr>
      <xdr:spPr>
        <a:xfrm>
          <a:off x="3746500" y="59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76237</xdr:rowOff>
    </xdr:from>
    <xdr:ext cx="599010" cy="259045"/>
    <xdr:sp macro="" textlink="">
      <xdr:nvSpPr>
        <xdr:cNvPr id="83" name="テキスト ボックス 82"/>
        <xdr:cNvSpPr txBox="1"/>
      </xdr:nvSpPr>
      <xdr:spPr>
        <a:xfrm>
          <a:off x="3497795" y="57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154043</xdr:rowOff>
    </xdr:from>
    <xdr:to>
      <xdr:col>15</xdr:col>
      <xdr:colOff>101600</xdr:colOff>
      <xdr:row>35</xdr:row>
      <xdr:rowOff>84193</xdr:rowOff>
    </xdr:to>
    <xdr:sp macro="" textlink="">
      <xdr:nvSpPr>
        <xdr:cNvPr id="84" name="楕円 83"/>
        <xdr:cNvSpPr/>
      </xdr:nvSpPr>
      <xdr:spPr>
        <a:xfrm>
          <a:off x="2857500" y="59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100720</xdr:rowOff>
    </xdr:from>
    <xdr:ext cx="599010" cy="259045"/>
    <xdr:sp macro="" textlink="">
      <xdr:nvSpPr>
        <xdr:cNvPr id="85" name="テキスト ボックス 84"/>
        <xdr:cNvSpPr txBox="1"/>
      </xdr:nvSpPr>
      <xdr:spPr>
        <a:xfrm>
          <a:off x="2608795" y="57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154325</xdr:rowOff>
    </xdr:from>
    <xdr:to>
      <xdr:col>10</xdr:col>
      <xdr:colOff>165100</xdr:colOff>
      <xdr:row>35</xdr:row>
      <xdr:rowOff>84475</xdr:rowOff>
    </xdr:to>
    <xdr:sp macro="" textlink="">
      <xdr:nvSpPr>
        <xdr:cNvPr id="86" name="楕円 85"/>
        <xdr:cNvSpPr/>
      </xdr:nvSpPr>
      <xdr:spPr>
        <a:xfrm>
          <a:off x="1968500" y="59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101002</xdr:rowOff>
    </xdr:from>
    <xdr:ext cx="599010" cy="259045"/>
    <xdr:sp macro="" textlink="">
      <xdr:nvSpPr>
        <xdr:cNvPr id="87" name="テキスト ボックス 86"/>
        <xdr:cNvSpPr txBox="1"/>
      </xdr:nvSpPr>
      <xdr:spPr>
        <a:xfrm>
          <a:off x="1719795" y="575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99934</xdr:rowOff>
    </xdr:from>
    <xdr:to>
      <xdr:col>6</xdr:col>
      <xdr:colOff>38100</xdr:colOff>
      <xdr:row>35</xdr:row>
      <xdr:rowOff>30084</xdr:rowOff>
    </xdr:to>
    <xdr:sp macro="" textlink="">
      <xdr:nvSpPr>
        <xdr:cNvPr id="88" name="楕円 87"/>
        <xdr:cNvSpPr/>
      </xdr:nvSpPr>
      <xdr:spPr>
        <a:xfrm>
          <a:off x="1079500" y="59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46611</xdr:rowOff>
    </xdr:from>
    <xdr:ext cx="599010" cy="259045"/>
    <xdr:sp macro="" textlink="">
      <xdr:nvSpPr>
        <xdr:cNvPr id="89" name="テキスト ボックス 88"/>
        <xdr:cNvSpPr txBox="1"/>
      </xdr:nvSpPr>
      <xdr:spPr>
        <a:xfrm>
          <a:off x="830795" y="570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43974</xdr:rowOff>
    </xdr:from>
    <xdr:to>
      <xdr:col>24</xdr:col>
      <xdr:colOff>63500</xdr:colOff>
      <xdr:row>56</xdr:row>
      <xdr:rowOff>72404</xdr:rowOff>
    </xdr:to>
    <xdr:cxnSp macro="">
      <xdr:nvCxnSpPr>
        <xdr:cNvPr id="118" name="直線コネクタ 117"/>
        <xdr:cNvCxnSpPr/>
      </xdr:nvCxnSpPr>
      <xdr:spPr>
        <a:xfrm>
          <a:off x="3797300" y="9645174"/>
          <a:ext cx="8382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43974</xdr:rowOff>
    </xdr:from>
    <xdr:to>
      <xdr:col>19</xdr:col>
      <xdr:colOff>177800</xdr:colOff>
      <xdr:row>56</xdr:row>
      <xdr:rowOff>107574</xdr:rowOff>
    </xdr:to>
    <xdr:cxnSp macro="">
      <xdr:nvCxnSpPr>
        <xdr:cNvPr id="121" name="直線コネクタ 120"/>
        <xdr:cNvCxnSpPr/>
      </xdr:nvCxnSpPr>
      <xdr:spPr>
        <a:xfrm flipV="1">
          <a:off x="2908300" y="9645174"/>
          <a:ext cx="8890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107574</xdr:rowOff>
    </xdr:from>
    <xdr:to>
      <xdr:col>15</xdr:col>
      <xdr:colOff>50800</xdr:colOff>
      <xdr:row>56</xdr:row>
      <xdr:rowOff>127489</xdr:rowOff>
    </xdr:to>
    <xdr:cxnSp macro="">
      <xdr:nvCxnSpPr>
        <xdr:cNvPr id="124" name="直線コネクタ 123"/>
        <xdr:cNvCxnSpPr/>
      </xdr:nvCxnSpPr>
      <xdr:spPr>
        <a:xfrm flipV="1">
          <a:off x="2019300" y="9708774"/>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127489</xdr:rowOff>
    </xdr:from>
    <xdr:to>
      <xdr:col>10</xdr:col>
      <xdr:colOff>114300</xdr:colOff>
      <xdr:row>56</xdr:row>
      <xdr:rowOff>162126</xdr:rowOff>
    </xdr:to>
    <xdr:cxnSp macro="">
      <xdr:nvCxnSpPr>
        <xdr:cNvPr id="127" name="直線コネクタ 126"/>
        <xdr:cNvCxnSpPr/>
      </xdr:nvCxnSpPr>
      <xdr:spPr>
        <a:xfrm flipV="1">
          <a:off x="1130300" y="9728689"/>
          <a:ext cx="889000" cy="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21604</xdr:rowOff>
    </xdr:from>
    <xdr:to>
      <xdr:col>24</xdr:col>
      <xdr:colOff>114300</xdr:colOff>
      <xdr:row>56</xdr:row>
      <xdr:rowOff>123204</xdr:rowOff>
    </xdr:to>
    <xdr:sp macro="" textlink="">
      <xdr:nvSpPr>
        <xdr:cNvPr id="137" name="楕円 136"/>
        <xdr:cNvSpPr/>
      </xdr:nvSpPr>
      <xdr:spPr>
        <a:xfrm>
          <a:off x="4584700" y="9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xdr:rowOff>
    </xdr:from>
    <xdr:ext cx="599010" cy="259045"/>
    <xdr:sp macro="" textlink="">
      <xdr:nvSpPr>
        <xdr:cNvPr id="138" name="物件費該当値テキスト"/>
        <xdr:cNvSpPr txBox="1"/>
      </xdr:nvSpPr>
      <xdr:spPr>
        <a:xfrm>
          <a:off x="4686300" y="960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164624</xdr:rowOff>
    </xdr:from>
    <xdr:to>
      <xdr:col>20</xdr:col>
      <xdr:colOff>38100</xdr:colOff>
      <xdr:row>56</xdr:row>
      <xdr:rowOff>94774</xdr:rowOff>
    </xdr:to>
    <xdr:sp macro="" textlink="">
      <xdr:nvSpPr>
        <xdr:cNvPr id="139" name="楕円 138"/>
        <xdr:cNvSpPr/>
      </xdr:nvSpPr>
      <xdr:spPr>
        <a:xfrm>
          <a:off x="3746500" y="95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111301</xdr:rowOff>
    </xdr:from>
    <xdr:ext cx="599010" cy="259045"/>
    <xdr:sp macro="" textlink="">
      <xdr:nvSpPr>
        <xdr:cNvPr id="140" name="テキスト ボックス 139"/>
        <xdr:cNvSpPr txBox="1"/>
      </xdr:nvSpPr>
      <xdr:spPr>
        <a:xfrm>
          <a:off x="3497795" y="936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56774</xdr:rowOff>
    </xdr:from>
    <xdr:to>
      <xdr:col>15</xdr:col>
      <xdr:colOff>101600</xdr:colOff>
      <xdr:row>56</xdr:row>
      <xdr:rowOff>158374</xdr:rowOff>
    </xdr:to>
    <xdr:sp macro="" textlink="">
      <xdr:nvSpPr>
        <xdr:cNvPr id="141" name="楕円 140"/>
        <xdr:cNvSpPr/>
      </xdr:nvSpPr>
      <xdr:spPr>
        <a:xfrm>
          <a:off x="2857500" y="96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149501</xdr:rowOff>
    </xdr:from>
    <xdr:ext cx="599010" cy="259045"/>
    <xdr:sp macro="" textlink="">
      <xdr:nvSpPr>
        <xdr:cNvPr id="142" name="テキスト ボックス 141"/>
        <xdr:cNvSpPr txBox="1"/>
      </xdr:nvSpPr>
      <xdr:spPr>
        <a:xfrm>
          <a:off x="2608795" y="97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76689</xdr:rowOff>
    </xdr:from>
    <xdr:to>
      <xdr:col>10</xdr:col>
      <xdr:colOff>165100</xdr:colOff>
      <xdr:row>57</xdr:row>
      <xdr:rowOff>6839</xdr:rowOff>
    </xdr:to>
    <xdr:sp macro="" textlink="">
      <xdr:nvSpPr>
        <xdr:cNvPr id="143" name="楕円 142"/>
        <xdr:cNvSpPr/>
      </xdr:nvSpPr>
      <xdr:spPr>
        <a:xfrm>
          <a:off x="1968500" y="9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169416</xdr:rowOff>
    </xdr:from>
    <xdr:ext cx="599010" cy="259045"/>
    <xdr:sp macro="" textlink="">
      <xdr:nvSpPr>
        <xdr:cNvPr id="144" name="テキスト ボックス 143"/>
        <xdr:cNvSpPr txBox="1"/>
      </xdr:nvSpPr>
      <xdr:spPr>
        <a:xfrm>
          <a:off x="1719795" y="977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111326</xdr:rowOff>
    </xdr:from>
    <xdr:to>
      <xdr:col>6</xdr:col>
      <xdr:colOff>38100</xdr:colOff>
      <xdr:row>57</xdr:row>
      <xdr:rowOff>41476</xdr:rowOff>
    </xdr:to>
    <xdr:sp macro="" textlink="">
      <xdr:nvSpPr>
        <xdr:cNvPr id="145" name="楕円 144"/>
        <xdr:cNvSpPr/>
      </xdr:nvSpPr>
      <xdr:spPr>
        <a:xfrm>
          <a:off x="1079500" y="9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32603</xdr:rowOff>
    </xdr:from>
    <xdr:ext cx="599010" cy="259045"/>
    <xdr:sp macro="" textlink="">
      <xdr:nvSpPr>
        <xdr:cNvPr id="146" name="テキスト ボックス 145"/>
        <xdr:cNvSpPr txBox="1"/>
      </xdr:nvSpPr>
      <xdr:spPr>
        <a:xfrm>
          <a:off x="830795" y="9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23506</xdr:rowOff>
    </xdr:from>
    <xdr:to>
      <xdr:col>24</xdr:col>
      <xdr:colOff>63500</xdr:colOff>
      <xdr:row>74</xdr:row>
      <xdr:rowOff>153220</xdr:rowOff>
    </xdr:to>
    <xdr:cxnSp macro="">
      <xdr:nvCxnSpPr>
        <xdr:cNvPr id="177" name="直線コネクタ 176"/>
        <xdr:cNvCxnSpPr/>
      </xdr:nvCxnSpPr>
      <xdr:spPr>
        <a:xfrm flipV="1">
          <a:off x="3797300" y="12710806"/>
          <a:ext cx="838200" cy="12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127911</xdr:rowOff>
    </xdr:from>
    <xdr:to>
      <xdr:col>19</xdr:col>
      <xdr:colOff>177800</xdr:colOff>
      <xdr:row>74</xdr:row>
      <xdr:rowOff>153220</xdr:rowOff>
    </xdr:to>
    <xdr:cxnSp macro="">
      <xdr:nvCxnSpPr>
        <xdr:cNvPr id="180" name="直線コネクタ 179"/>
        <xdr:cNvCxnSpPr/>
      </xdr:nvCxnSpPr>
      <xdr:spPr>
        <a:xfrm>
          <a:off x="2908300" y="12815211"/>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90061</xdr:rowOff>
    </xdr:from>
    <xdr:to>
      <xdr:col>15</xdr:col>
      <xdr:colOff>50800</xdr:colOff>
      <xdr:row>74</xdr:row>
      <xdr:rowOff>127911</xdr:rowOff>
    </xdr:to>
    <xdr:cxnSp macro="">
      <xdr:nvCxnSpPr>
        <xdr:cNvPr id="183" name="直線コネクタ 182"/>
        <xdr:cNvCxnSpPr/>
      </xdr:nvCxnSpPr>
      <xdr:spPr>
        <a:xfrm>
          <a:off x="2019300" y="12777361"/>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90061</xdr:rowOff>
    </xdr:from>
    <xdr:to>
      <xdr:col>10</xdr:col>
      <xdr:colOff>114300</xdr:colOff>
      <xdr:row>75</xdr:row>
      <xdr:rowOff>11423</xdr:rowOff>
    </xdr:to>
    <xdr:cxnSp macro="">
      <xdr:nvCxnSpPr>
        <xdr:cNvPr id="186" name="直線コネクタ 185"/>
        <xdr:cNvCxnSpPr/>
      </xdr:nvCxnSpPr>
      <xdr:spPr>
        <a:xfrm flipV="1">
          <a:off x="1130300" y="12777361"/>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144156</xdr:rowOff>
    </xdr:from>
    <xdr:to>
      <xdr:col>24</xdr:col>
      <xdr:colOff>114300</xdr:colOff>
      <xdr:row>74</xdr:row>
      <xdr:rowOff>74306</xdr:rowOff>
    </xdr:to>
    <xdr:sp macro="" textlink="">
      <xdr:nvSpPr>
        <xdr:cNvPr id="196" name="楕円 195"/>
        <xdr:cNvSpPr/>
      </xdr:nvSpPr>
      <xdr:spPr>
        <a:xfrm>
          <a:off x="4584700" y="126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167033</xdr:rowOff>
    </xdr:from>
    <xdr:ext cx="534377" cy="259045"/>
    <xdr:sp macro="" textlink="">
      <xdr:nvSpPr>
        <xdr:cNvPr id="197" name="維持補修費該当値テキスト"/>
        <xdr:cNvSpPr txBox="1"/>
      </xdr:nvSpPr>
      <xdr:spPr>
        <a:xfrm>
          <a:off x="4686300" y="125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102420</xdr:rowOff>
    </xdr:from>
    <xdr:to>
      <xdr:col>20</xdr:col>
      <xdr:colOff>38100</xdr:colOff>
      <xdr:row>75</xdr:row>
      <xdr:rowOff>32570</xdr:rowOff>
    </xdr:to>
    <xdr:sp macro="" textlink="">
      <xdr:nvSpPr>
        <xdr:cNvPr id="198" name="楕円 197"/>
        <xdr:cNvSpPr/>
      </xdr:nvSpPr>
      <xdr:spPr>
        <a:xfrm>
          <a:off x="3746500" y="127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49097</xdr:rowOff>
    </xdr:from>
    <xdr:ext cx="534377" cy="259045"/>
    <xdr:sp macro="" textlink="">
      <xdr:nvSpPr>
        <xdr:cNvPr id="199" name="テキスト ボックス 198"/>
        <xdr:cNvSpPr txBox="1"/>
      </xdr:nvSpPr>
      <xdr:spPr>
        <a:xfrm>
          <a:off x="3530111" y="125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77111</xdr:rowOff>
    </xdr:from>
    <xdr:to>
      <xdr:col>15</xdr:col>
      <xdr:colOff>101600</xdr:colOff>
      <xdr:row>75</xdr:row>
      <xdr:rowOff>7261</xdr:rowOff>
    </xdr:to>
    <xdr:sp macro="" textlink="">
      <xdr:nvSpPr>
        <xdr:cNvPr id="200" name="楕円 199"/>
        <xdr:cNvSpPr/>
      </xdr:nvSpPr>
      <xdr:spPr>
        <a:xfrm>
          <a:off x="2857500" y="127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23788</xdr:rowOff>
    </xdr:from>
    <xdr:ext cx="534377" cy="259045"/>
    <xdr:sp macro="" textlink="">
      <xdr:nvSpPr>
        <xdr:cNvPr id="201" name="テキスト ボックス 200"/>
        <xdr:cNvSpPr txBox="1"/>
      </xdr:nvSpPr>
      <xdr:spPr>
        <a:xfrm>
          <a:off x="2641111" y="125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39261</xdr:rowOff>
    </xdr:from>
    <xdr:to>
      <xdr:col>10</xdr:col>
      <xdr:colOff>165100</xdr:colOff>
      <xdr:row>74</xdr:row>
      <xdr:rowOff>140861</xdr:rowOff>
    </xdr:to>
    <xdr:sp macro="" textlink="">
      <xdr:nvSpPr>
        <xdr:cNvPr id="202" name="楕円 201"/>
        <xdr:cNvSpPr/>
      </xdr:nvSpPr>
      <xdr:spPr>
        <a:xfrm>
          <a:off x="1968500" y="127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157388</xdr:rowOff>
    </xdr:from>
    <xdr:ext cx="534377" cy="259045"/>
    <xdr:sp macro="" textlink="">
      <xdr:nvSpPr>
        <xdr:cNvPr id="203" name="テキスト ボックス 202"/>
        <xdr:cNvSpPr txBox="1"/>
      </xdr:nvSpPr>
      <xdr:spPr>
        <a:xfrm>
          <a:off x="1752111" y="125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132073</xdr:rowOff>
    </xdr:from>
    <xdr:to>
      <xdr:col>6</xdr:col>
      <xdr:colOff>38100</xdr:colOff>
      <xdr:row>75</xdr:row>
      <xdr:rowOff>62223</xdr:rowOff>
    </xdr:to>
    <xdr:sp macro="" textlink="">
      <xdr:nvSpPr>
        <xdr:cNvPr id="204" name="楕円 203"/>
        <xdr:cNvSpPr/>
      </xdr:nvSpPr>
      <xdr:spPr>
        <a:xfrm>
          <a:off x="1079500" y="128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78750</xdr:rowOff>
    </xdr:from>
    <xdr:ext cx="534377" cy="259045"/>
    <xdr:sp macro="" textlink="">
      <xdr:nvSpPr>
        <xdr:cNvPr id="205" name="テキスト ボックス 204"/>
        <xdr:cNvSpPr txBox="1"/>
      </xdr:nvSpPr>
      <xdr:spPr>
        <a:xfrm>
          <a:off x="863111" y="1259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17187</xdr:rowOff>
    </xdr:from>
    <xdr:to>
      <xdr:col>24</xdr:col>
      <xdr:colOff>63500</xdr:colOff>
      <xdr:row>96</xdr:row>
      <xdr:rowOff>92348</xdr:rowOff>
    </xdr:to>
    <xdr:cxnSp macro="">
      <xdr:nvCxnSpPr>
        <xdr:cNvPr id="237" name="直線コネクタ 236"/>
        <xdr:cNvCxnSpPr/>
      </xdr:nvCxnSpPr>
      <xdr:spPr>
        <a:xfrm>
          <a:off x="3797300" y="16476387"/>
          <a:ext cx="83820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17187</xdr:rowOff>
    </xdr:from>
    <xdr:to>
      <xdr:col>19</xdr:col>
      <xdr:colOff>177800</xdr:colOff>
      <xdr:row>96</xdr:row>
      <xdr:rowOff>129870</xdr:rowOff>
    </xdr:to>
    <xdr:cxnSp macro="">
      <xdr:nvCxnSpPr>
        <xdr:cNvPr id="240" name="直線コネクタ 239"/>
        <xdr:cNvCxnSpPr/>
      </xdr:nvCxnSpPr>
      <xdr:spPr>
        <a:xfrm flipV="1">
          <a:off x="2908300" y="16476387"/>
          <a:ext cx="889000" cy="1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83905</xdr:rowOff>
    </xdr:from>
    <xdr:to>
      <xdr:col>15</xdr:col>
      <xdr:colOff>50800</xdr:colOff>
      <xdr:row>96</xdr:row>
      <xdr:rowOff>129870</xdr:rowOff>
    </xdr:to>
    <xdr:cxnSp macro="">
      <xdr:nvCxnSpPr>
        <xdr:cNvPr id="243" name="直線コネクタ 242"/>
        <xdr:cNvCxnSpPr/>
      </xdr:nvCxnSpPr>
      <xdr:spPr>
        <a:xfrm>
          <a:off x="2019300" y="16543105"/>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83905</xdr:rowOff>
    </xdr:from>
    <xdr:to>
      <xdr:col>10</xdr:col>
      <xdr:colOff>114300</xdr:colOff>
      <xdr:row>96</xdr:row>
      <xdr:rowOff>162071</xdr:rowOff>
    </xdr:to>
    <xdr:cxnSp macro="">
      <xdr:nvCxnSpPr>
        <xdr:cNvPr id="246" name="直線コネクタ 245"/>
        <xdr:cNvCxnSpPr/>
      </xdr:nvCxnSpPr>
      <xdr:spPr>
        <a:xfrm flipV="1">
          <a:off x="1130300" y="16543105"/>
          <a:ext cx="889000" cy="7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41548</xdr:rowOff>
    </xdr:from>
    <xdr:to>
      <xdr:col>24</xdr:col>
      <xdr:colOff>114300</xdr:colOff>
      <xdr:row>96</xdr:row>
      <xdr:rowOff>143148</xdr:rowOff>
    </xdr:to>
    <xdr:sp macro="" textlink="">
      <xdr:nvSpPr>
        <xdr:cNvPr id="256" name="楕円 255"/>
        <xdr:cNvSpPr/>
      </xdr:nvSpPr>
      <xdr:spPr>
        <a:xfrm>
          <a:off x="4584700" y="165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19975</xdr:rowOff>
    </xdr:from>
    <xdr:ext cx="534377" cy="259045"/>
    <xdr:sp macro="" textlink="">
      <xdr:nvSpPr>
        <xdr:cNvPr id="257" name="扶助費該当値テキスト"/>
        <xdr:cNvSpPr txBox="1"/>
      </xdr:nvSpPr>
      <xdr:spPr>
        <a:xfrm>
          <a:off x="4686300" y="164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137837</xdr:rowOff>
    </xdr:from>
    <xdr:to>
      <xdr:col>20</xdr:col>
      <xdr:colOff>38100</xdr:colOff>
      <xdr:row>96</xdr:row>
      <xdr:rowOff>67987</xdr:rowOff>
    </xdr:to>
    <xdr:sp macro="" textlink="">
      <xdr:nvSpPr>
        <xdr:cNvPr id="258" name="楕円 257"/>
        <xdr:cNvSpPr/>
      </xdr:nvSpPr>
      <xdr:spPr>
        <a:xfrm>
          <a:off x="3746500" y="1642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84514</xdr:rowOff>
    </xdr:from>
    <xdr:ext cx="534377" cy="259045"/>
    <xdr:sp macro="" textlink="">
      <xdr:nvSpPr>
        <xdr:cNvPr id="259" name="テキスト ボックス 258"/>
        <xdr:cNvSpPr txBox="1"/>
      </xdr:nvSpPr>
      <xdr:spPr>
        <a:xfrm>
          <a:off x="3530111" y="162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79070</xdr:rowOff>
    </xdr:from>
    <xdr:to>
      <xdr:col>15</xdr:col>
      <xdr:colOff>101600</xdr:colOff>
      <xdr:row>97</xdr:row>
      <xdr:rowOff>9220</xdr:rowOff>
    </xdr:to>
    <xdr:sp macro="" textlink="">
      <xdr:nvSpPr>
        <xdr:cNvPr id="260" name="楕円 259"/>
        <xdr:cNvSpPr/>
      </xdr:nvSpPr>
      <xdr:spPr>
        <a:xfrm>
          <a:off x="2857500" y="165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25747</xdr:rowOff>
    </xdr:from>
    <xdr:ext cx="534377" cy="259045"/>
    <xdr:sp macro="" textlink="">
      <xdr:nvSpPr>
        <xdr:cNvPr id="261" name="テキスト ボックス 260"/>
        <xdr:cNvSpPr txBox="1"/>
      </xdr:nvSpPr>
      <xdr:spPr>
        <a:xfrm>
          <a:off x="2641111" y="163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33105</xdr:rowOff>
    </xdr:from>
    <xdr:to>
      <xdr:col>10</xdr:col>
      <xdr:colOff>165100</xdr:colOff>
      <xdr:row>96</xdr:row>
      <xdr:rowOff>134705</xdr:rowOff>
    </xdr:to>
    <xdr:sp macro="" textlink="">
      <xdr:nvSpPr>
        <xdr:cNvPr id="262" name="楕円 261"/>
        <xdr:cNvSpPr/>
      </xdr:nvSpPr>
      <xdr:spPr>
        <a:xfrm>
          <a:off x="1968500" y="164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151232</xdr:rowOff>
    </xdr:from>
    <xdr:ext cx="534377" cy="259045"/>
    <xdr:sp macro="" textlink="">
      <xdr:nvSpPr>
        <xdr:cNvPr id="263" name="テキスト ボックス 262"/>
        <xdr:cNvSpPr txBox="1"/>
      </xdr:nvSpPr>
      <xdr:spPr>
        <a:xfrm>
          <a:off x="1752111" y="162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111271</xdr:rowOff>
    </xdr:from>
    <xdr:to>
      <xdr:col>6</xdr:col>
      <xdr:colOff>38100</xdr:colOff>
      <xdr:row>97</xdr:row>
      <xdr:rowOff>41421</xdr:rowOff>
    </xdr:to>
    <xdr:sp macro="" textlink="">
      <xdr:nvSpPr>
        <xdr:cNvPr id="264" name="楕円 263"/>
        <xdr:cNvSpPr/>
      </xdr:nvSpPr>
      <xdr:spPr>
        <a:xfrm>
          <a:off x="1079500" y="16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57948</xdr:rowOff>
    </xdr:from>
    <xdr:ext cx="534377" cy="259045"/>
    <xdr:sp macro="" textlink="">
      <xdr:nvSpPr>
        <xdr:cNvPr id="265" name="テキスト ボックス 264"/>
        <xdr:cNvSpPr txBox="1"/>
      </xdr:nvSpPr>
      <xdr:spPr>
        <a:xfrm>
          <a:off x="863111" y="163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74378</xdr:rowOff>
    </xdr:from>
    <xdr:to>
      <xdr:col>55</xdr:col>
      <xdr:colOff>0</xdr:colOff>
      <xdr:row>35</xdr:row>
      <xdr:rowOff>105856</xdr:rowOff>
    </xdr:to>
    <xdr:cxnSp macro="">
      <xdr:nvCxnSpPr>
        <xdr:cNvPr id="294" name="直線コネクタ 293"/>
        <xdr:cNvCxnSpPr/>
      </xdr:nvCxnSpPr>
      <xdr:spPr>
        <a:xfrm>
          <a:off x="9639300" y="6075128"/>
          <a:ext cx="8382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26726</xdr:rowOff>
    </xdr:from>
    <xdr:to>
      <xdr:col>50</xdr:col>
      <xdr:colOff>114300</xdr:colOff>
      <xdr:row>35</xdr:row>
      <xdr:rowOff>74378</xdr:rowOff>
    </xdr:to>
    <xdr:cxnSp macro="">
      <xdr:nvCxnSpPr>
        <xdr:cNvPr id="297" name="直線コネクタ 296"/>
        <xdr:cNvCxnSpPr/>
      </xdr:nvCxnSpPr>
      <xdr:spPr>
        <a:xfrm>
          <a:off x="8750300" y="6027476"/>
          <a:ext cx="8890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26726</xdr:rowOff>
    </xdr:from>
    <xdr:to>
      <xdr:col>45</xdr:col>
      <xdr:colOff>177800</xdr:colOff>
      <xdr:row>35</xdr:row>
      <xdr:rowOff>131886</xdr:rowOff>
    </xdr:to>
    <xdr:cxnSp macro="">
      <xdr:nvCxnSpPr>
        <xdr:cNvPr id="300" name="直線コネクタ 299"/>
        <xdr:cNvCxnSpPr/>
      </xdr:nvCxnSpPr>
      <xdr:spPr>
        <a:xfrm flipV="1">
          <a:off x="7861300" y="6027476"/>
          <a:ext cx="889000" cy="10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131886</xdr:rowOff>
    </xdr:from>
    <xdr:to>
      <xdr:col>41</xdr:col>
      <xdr:colOff>50800</xdr:colOff>
      <xdr:row>37</xdr:row>
      <xdr:rowOff>52318</xdr:rowOff>
    </xdr:to>
    <xdr:cxnSp macro="">
      <xdr:nvCxnSpPr>
        <xdr:cNvPr id="303" name="直線コネクタ 302"/>
        <xdr:cNvCxnSpPr/>
      </xdr:nvCxnSpPr>
      <xdr:spPr>
        <a:xfrm flipV="1">
          <a:off x="6972300" y="6132636"/>
          <a:ext cx="889000" cy="2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55056</xdr:rowOff>
    </xdr:from>
    <xdr:to>
      <xdr:col>55</xdr:col>
      <xdr:colOff>50800</xdr:colOff>
      <xdr:row>35</xdr:row>
      <xdr:rowOff>156656</xdr:rowOff>
    </xdr:to>
    <xdr:sp macro="" textlink="">
      <xdr:nvSpPr>
        <xdr:cNvPr id="313" name="楕円 312"/>
        <xdr:cNvSpPr/>
      </xdr:nvSpPr>
      <xdr:spPr>
        <a:xfrm>
          <a:off x="10426700" y="6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77933</xdr:rowOff>
    </xdr:from>
    <xdr:ext cx="599010" cy="259045"/>
    <xdr:sp macro="" textlink="">
      <xdr:nvSpPr>
        <xdr:cNvPr id="314" name="補助費等該当値テキスト"/>
        <xdr:cNvSpPr txBox="1"/>
      </xdr:nvSpPr>
      <xdr:spPr>
        <a:xfrm>
          <a:off x="10528300" y="590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23578</xdr:rowOff>
    </xdr:from>
    <xdr:to>
      <xdr:col>50</xdr:col>
      <xdr:colOff>165100</xdr:colOff>
      <xdr:row>35</xdr:row>
      <xdr:rowOff>125178</xdr:rowOff>
    </xdr:to>
    <xdr:sp macro="" textlink="">
      <xdr:nvSpPr>
        <xdr:cNvPr id="315" name="楕円 314"/>
        <xdr:cNvSpPr/>
      </xdr:nvSpPr>
      <xdr:spPr>
        <a:xfrm>
          <a:off x="9588500" y="60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141705</xdr:rowOff>
    </xdr:from>
    <xdr:ext cx="599010" cy="259045"/>
    <xdr:sp macro="" textlink="">
      <xdr:nvSpPr>
        <xdr:cNvPr id="316" name="テキスト ボックス 315"/>
        <xdr:cNvSpPr txBox="1"/>
      </xdr:nvSpPr>
      <xdr:spPr>
        <a:xfrm>
          <a:off x="9339795" y="579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147376</xdr:rowOff>
    </xdr:from>
    <xdr:to>
      <xdr:col>46</xdr:col>
      <xdr:colOff>38100</xdr:colOff>
      <xdr:row>35</xdr:row>
      <xdr:rowOff>77526</xdr:rowOff>
    </xdr:to>
    <xdr:sp macro="" textlink="">
      <xdr:nvSpPr>
        <xdr:cNvPr id="317" name="楕円 316"/>
        <xdr:cNvSpPr/>
      </xdr:nvSpPr>
      <xdr:spPr>
        <a:xfrm>
          <a:off x="8699500" y="59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94053</xdr:rowOff>
    </xdr:from>
    <xdr:ext cx="599010" cy="259045"/>
    <xdr:sp macro="" textlink="">
      <xdr:nvSpPr>
        <xdr:cNvPr id="318" name="テキスト ボックス 317"/>
        <xdr:cNvSpPr txBox="1"/>
      </xdr:nvSpPr>
      <xdr:spPr>
        <a:xfrm>
          <a:off x="8450795" y="575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81086</xdr:rowOff>
    </xdr:from>
    <xdr:to>
      <xdr:col>41</xdr:col>
      <xdr:colOff>101600</xdr:colOff>
      <xdr:row>36</xdr:row>
      <xdr:rowOff>11236</xdr:rowOff>
    </xdr:to>
    <xdr:sp macro="" textlink="">
      <xdr:nvSpPr>
        <xdr:cNvPr id="319" name="楕円 318"/>
        <xdr:cNvSpPr/>
      </xdr:nvSpPr>
      <xdr:spPr>
        <a:xfrm>
          <a:off x="7810500" y="60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27763</xdr:rowOff>
    </xdr:from>
    <xdr:ext cx="599010" cy="259045"/>
    <xdr:sp macro="" textlink="">
      <xdr:nvSpPr>
        <xdr:cNvPr id="320" name="テキスト ボックス 319"/>
        <xdr:cNvSpPr txBox="1"/>
      </xdr:nvSpPr>
      <xdr:spPr>
        <a:xfrm>
          <a:off x="7561795" y="585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1518</xdr:rowOff>
    </xdr:from>
    <xdr:to>
      <xdr:col>36</xdr:col>
      <xdr:colOff>165100</xdr:colOff>
      <xdr:row>37</xdr:row>
      <xdr:rowOff>103118</xdr:rowOff>
    </xdr:to>
    <xdr:sp macro="" textlink="">
      <xdr:nvSpPr>
        <xdr:cNvPr id="321" name="楕円 320"/>
        <xdr:cNvSpPr/>
      </xdr:nvSpPr>
      <xdr:spPr>
        <a:xfrm>
          <a:off x="6921500" y="63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94245</xdr:rowOff>
    </xdr:from>
    <xdr:ext cx="534377" cy="259045"/>
    <xdr:sp macro="" textlink="">
      <xdr:nvSpPr>
        <xdr:cNvPr id="322" name="テキスト ボックス 321"/>
        <xdr:cNvSpPr txBox="1"/>
      </xdr:nvSpPr>
      <xdr:spPr>
        <a:xfrm>
          <a:off x="6705111" y="64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157461</xdr:rowOff>
    </xdr:from>
    <xdr:to>
      <xdr:col>55</xdr:col>
      <xdr:colOff>0</xdr:colOff>
      <xdr:row>59</xdr:row>
      <xdr:rowOff>35541</xdr:rowOff>
    </xdr:to>
    <xdr:cxnSp macro="">
      <xdr:nvCxnSpPr>
        <xdr:cNvPr id="353" name="直線コネクタ 352"/>
        <xdr:cNvCxnSpPr/>
      </xdr:nvCxnSpPr>
      <xdr:spPr>
        <a:xfrm>
          <a:off x="9639300" y="10101561"/>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91499</xdr:rowOff>
    </xdr:from>
    <xdr:to>
      <xdr:col>50</xdr:col>
      <xdr:colOff>114300</xdr:colOff>
      <xdr:row>58</xdr:row>
      <xdr:rowOff>157461</xdr:rowOff>
    </xdr:to>
    <xdr:cxnSp macro="">
      <xdr:nvCxnSpPr>
        <xdr:cNvPr id="356" name="直線コネクタ 355"/>
        <xdr:cNvCxnSpPr/>
      </xdr:nvCxnSpPr>
      <xdr:spPr>
        <a:xfrm>
          <a:off x="8750300" y="10035599"/>
          <a:ext cx="889000" cy="6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91499</xdr:rowOff>
    </xdr:from>
    <xdr:to>
      <xdr:col>45</xdr:col>
      <xdr:colOff>177800</xdr:colOff>
      <xdr:row>58</xdr:row>
      <xdr:rowOff>133664</xdr:rowOff>
    </xdr:to>
    <xdr:cxnSp macro="">
      <xdr:nvCxnSpPr>
        <xdr:cNvPr id="359" name="直線コネクタ 358"/>
        <xdr:cNvCxnSpPr/>
      </xdr:nvCxnSpPr>
      <xdr:spPr>
        <a:xfrm flipV="1">
          <a:off x="7861300" y="10035599"/>
          <a:ext cx="889000" cy="4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93361</xdr:rowOff>
    </xdr:from>
    <xdr:to>
      <xdr:col>41</xdr:col>
      <xdr:colOff>50800</xdr:colOff>
      <xdr:row>58</xdr:row>
      <xdr:rowOff>133664</xdr:rowOff>
    </xdr:to>
    <xdr:cxnSp macro="">
      <xdr:nvCxnSpPr>
        <xdr:cNvPr id="362" name="直線コネクタ 361"/>
        <xdr:cNvCxnSpPr/>
      </xdr:nvCxnSpPr>
      <xdr:spPr>
        <a:xfrm>
          <a:off x="6972300" y="10037461"/>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156191</xdr:rowOff>
    </xdr:from>
    <xdr:to>
      <xdr:col>55</xdr:col>
      <xdr:colOff>50800</xdr:colOff>
      <xdr:row>59</xdr:row>
      <xdr:rowOff>86341</xdr:rowOff>
    </xdr:to>
    <xdr:sp macro="" textlink="">
      <xdr:nvSpPr>
        <xdr:cNvPr id="372" name="楕円 371"/>
        <xdr:cNvSpPr/>
      </xdr:nvSpPr>
      <xdr:spPr>
        <a:xfrm>
          <a:off x="10426700" y="101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71118</xdr:rowOff>
    </xdr:from>
    <xdr:ext cx="534377" cy="259045"/>
    <xdr:sp macro="" textlink="">
      <xdr:nvSpPr>
        <xdr:cNvPr id="373" name="普通建設事業費該当値テキスト"/>
        <xdr:cNvSpPr txBox="1"/>
      </xdr:nvSpPr>
      <xdr:spPr>
        <a:xfrm>
          <a:off x="10528300" y="100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106661</xdr:rowOff>
    </xdr:from>
    <xdr:to>
      <xdr:col>50</xdr:col>
      <xdr:colOff>165100</xdr:colOff>
      <xdr:row>59</xdr:row>
      <xdr:rowOff>36811</xdr:rowOff>
    </xdr:to>
    <xdr:sp macro="" textlink="">
      <xdr:nvSpPr>
        <xdr:cNvPr id="374" name="楕円 373"/>
        <xdr:cNvSpPr/>
      </xdr:nvSpPr>
      <xdr:spPr>
        <a:xfrm>
          <a:off x="9588500" y="100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27938</xdr:rowOff>
    </xdr:from>
    <xdr:ext cx="599010" cy="259045"/>
    <xdr:sp macro="" textlink="">
      <xdr:nvSpPr>
        <xdr:cNvPr id="375" name="テキスト ボックス 374"/>
        <xdr:cNvSpPr txBox="1"/>
      </xdr:nvSpPr>
      <xdr:spPr>
        <a:xfrm>
          <a:off x="9339795" y="101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40699</xdr:rowOff>
    </xdr:from>
    <xdr:to>
      <xdr:col>46</xdr:col>
      <xdr:colOff>38100</xdr:colOff>
      <xdr:row>58</xdr:row>
      <xdr:rowOff>142299</xdr:rowOff>
    </xdr:to>
    <xdr:sp macro="" textlink="">
      <xdr:nvSpPr>
        <xdr:cNvPr id="376" name="楕円 375"/>
        <xdr:cNvSpPr/>
      </xdr:nvSpPr>
      <xdr:spPr>
        <a:xfrm>
          <a:off x="8699500" y="99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158826</xdr:rowOff>
    </xdr:from>
    <xdr:ext cx="599010" cy="259045"/>
    <xdr:sp macro="" textlink="">
      <xdr:nvSpPr>
        <xdr:cNvPr id="377" name="テキスト ボックス 376"/>
        <xdr:cNvSpPr txBox="1"/>
      </xdr:nvSpPr>
      <xdr:spPr>
        <a:xfrm>
          <a:off x="8450795" y="97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82864</xdr:rowOff>
    </xdr:from>
    <xdr:to>
      <xdr:col>41</xdr:col>
      <xdr:colOff>101600</xdr:colOff>
      <xdr:row>59</xdr:row>
      <xdr:rowOff>13014</xdr:rowOff>
    </xdr:to>
    <xdr:sp macro="" textlink="">
      <xdr:nvSpPr>
        <xdr:cNvPr id="378" name="楕円 377"/>
        <xdr:cNvSpPr/>
      </xdr:nvSpPr>
      <xdr:spPr>
        <a:xfrm>
          <a:off x="7810500" y="100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4141</xdr:rowOff>
    </xdr:from>
    <xdr:ext cx="599010" cy="259045"/>
    <xdr:sp macro="" textlink="">
      <xdr:nvSpPr>
        <xdr:cNvPr id="379" name="テキスト ボックス 378"/>
        <xdr:cNvSpPr txBox="1"/>
      </xdr:nvSpPr>
      <xdr:spPr>
        <a:xfrm>
          <a:off x="7561795" y="101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42561</xdr:rowOff>
    </xdr:from>
    <xdr:to>
      <xdr:col>36</xdr:col>
      <xdr:colOff>165100</xdr:colOff>
      <xdr:row>58</xdr:row>
      <xdr:rowOff>144161</xdr:rowOff>
    </xdr:to>
    <xdr:sp macro="" textlink="">
      <xdr:nvSpPr>
        <xdr:cNvPr id="380" name="楕円 379"/>
        <xdr:cNvSpPr/>
      </xdr:nvSpPr>
      <xdr:spPr>
        <a:xfrm>
          <a:off x="6921500" y="99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135288</xdr:rowOff>
    </xdr:from>
    <xdr:ext cx="599010" cy="259045"/>
    <xdr:sp macro="" textlink="">
      <xdr:nvSpPr>
        <xdr:cNvPr id="381" name="テキスト ボックス 380"/>
        <xdr:cNvSpPr txBox="1"/>
      </xdr:nvSpPr>
      <xdr:spPr>
        <a:xfrm>
          <a:off x="6672795" y="100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146611</xdr:rowOff>
    </xdr:from>
    <xdr:to>
      <xdr:col>55</xdr:col>
      <xdr:colOff>0</xdr:colOff>
      <xdr:row>79</xdr:row>
      <xdr:rowOff>32358</xdr:rowOff>
    </xdr:to>
    <xdr:cxnSp macro="">
      <xdr:nvCxnSpPr>
        <xdr:cNvPr id="410" name="直線コネクタ 409"/>
        <xdr:cNvCxnSpPr/>
      </xdr:nvCxnSpPr>
      <xdr:spPr>
        <a:xfrm>
          <a:off x="9639300" y="13519711"/>
          <a:ext cx="838200" cy="5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146611</xdr:rowOff>
    </xdr:from>
    <xdr:to>
      <xdr:col>50</xdr:col>
      <xdr:colOff>114300</xdr:colOff>
      <xdr:row>78</xdr:row>
      <xdr:rowOff>159438</xdr:rowOff>
    </xdr:to>
    <xdr:cxnSp macro="">
      <xdr:nvCxnSpPr>
        <xdr:cNvPr id="413" name="直線コネクタ 412"/>
        <xdr:cNvCxnSpPr/>
      </xdr:nvCxnSpPr>
      <xdr:spPr>
        <a:xfrm flipV="1">
          <a:off x="8750300" y="13519711"/>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159438</xdr:rowOff>
    </xdr:from>
    <xdr:to>
      <xdr:col>45</xdr:col>
      <xdr:colOff>177800</xdr:colOff>
      <xdr:row>79</xdr:row>
      <xdr:rowOff>977</xdr:rowOff>
    </xdr:to>
    <xdr:cxnSp macro="">
      <xdr:nvCxnSpPr>
        <xdr:cNvPr id="416" name="直線コネクタ 415"/>
        <xdr:cNvCxnSpPr/>
      </xdr:nvCxnSpPr>
      <xdr:spPr>
        <a:xfrm flipV="1">
          <a:off x="7861300" y="13532538"/>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153008</xdr:rowOff>
    </xdr:from>
    <xdr:to>
      <xdr:col>55</xdr:col>
      <xdr:colOff>50800</xdr:colOff>
      <xdr:row>79</xdr:row>
      <xdr:rowOff>83158</xdr:rowOff>
    </xdr:to>
    <xdr:sp macro="" textlink="">
      <xdr:nvSpPr>
        <xdr:cNvPr id="426" name="楕円 425"/>
        <xdr:cNvSpPr/>
      </xdr:nvSpPr>
      <xdr:spPr>
        <a:xfrm>
          <a:off x="10426700" y="135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67935</xdr:rowOff>
    </xdr:from>
    <xdr:ext cx="469744" cy="259045"/>
    <xdr:sp macro="" textlink="">
      <xdr:nvSpPr>
        <xdr:cNvPr id="427" name="普通建設事業費 （ うち新規整備　）該当値テキスト"/>
        <xdr:cNvSpPr txBox="1"/>
      </xdr:nvSpPr>
      <xdr:spPr>
        <a:xfrm>
          <a:off x="10528300" y="1344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95811</xdr:rowOff>
    </xdr:from>
    <xdr:to>
      <xdr:col>50</xdr:col>
      <xdr:colOff>165100</xdr:colOff>
      <xdr:row>79</xdr:row>
      <xdr:rowOff>25961</xdr:rowOff>
    </xdr:to>
    <xdr:sp macro="" textlink="">
      <xdr:nvSpPr>
        <xdr:cNvPr id="428" name="楕円 427"/>
        <xdr:cNvSpPr/>
      </xdr:nvSpPr>
      <xdr:spPr>
        <a:xfrm>
          <a:off x="9588500" y="134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17088</xdr:rowOff>
    </xdr:from>
    <xdr:ext cx="534377" cy="259045"/>
    <xdr:sp macro="" textlink="">
      <xdr:nvSpPr>
        <xdr:cNvPr id="429" name="テキスト ボックス 428"/>
        <xdr:cNvSpPr txBox="1"/>
      </xdr:nvSpPr>
      <xdr:spPr>
        <a:xfrm>
          <a:off x="9372111" y="1356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108638</xdr:rowOff>
    </xdr:from>
    <xdr:to>
      <xdr:col>46</xdr:col>
      <xdr:colOff>38100</xdr:colOff>
      <xdr:row>79</xdr:row>
      <xdr:rowOff>38788</xdr:rowOff>
    </xdr:to>
    <xdr:sp macro="" textlink="">
      <xdr:nvSpPr>
        <xdr:cNvPr id="430" name="楕円 429"/>
        <xdr:cNvSpPr/>
      </xdr:nvSpPr>
      <xdr:spPr>
        <a:xfrm>
          <a:off x="8699500" y="134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29915</xdr:rowOff>
    </xdr:from>
    <xdr:ext cx="534377" cy="259045"/>
    <xdr:sp macro="" textlink="">
      <xdr:nvSpPr>
        <xdr:cNvPr id="431" name="テキスト ボックス 430"/>
        <xdr:cNvSpPr txBox="1"/>
      </xdr:nvSpPr>
      <xdr:spPr>
        <a:xfrm>
          <a:off x="8483111" y="135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121627</xdr:rowOff>
    </xdr:from>
    <xdr:to>
      <xdr:col>41</xdr:col>
      <xdr:colOff>101600</xdr:colOff>
      <xdr:row>79</xdr:row>
      <xdr:rowOff>51777</xdr:rowOff>
    </xdr:to>
    <xdr:sp macro="" textlink="">
      <xdr:nvSpPr>
        <xdr:cNvPr id="432" name="楕円 431"/>
        <xdr:cNvSpPr/>
      </xdr:nvSpPr>
      <xdr:spPr>
        <a:xfrm>
          <a:off x="7810500" y="134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42904</xdr:rowOff>
    </xdr:from>
    <xdr:ext cx="534377" cy="259045"/>
    <xdr:sp macro="" textlink="">
      <xdr:nvSpPr>
        <xdr:cNvPr id="433" name="テキスト ボックス 432"/>
        <xdr:cNvSpPr txBox="1"/>
      </xdr:nvSpPr>
      <xdr:spPr>
        <a:xfrm>
          <a:off x="7594111" y="1358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130566</xdr:rowOff>
    </xdr:from>
    <xdr:to>
      <xdr:col>55</xdr:col>
      <xdr:colOff>0</xdr:colOff>
      <xdr:row>98</xdr:row>
      <xdr:rowOff>154893</xdr:rowOff>
    </xdr:to>
    <xdr:cxnSp macro="">
      <xdr:nvCxnSpPr>
        <xdr:cNvPr id="464" name="直線コネクタ 463"/>
        <xdr:cNvCxnSpPr/>
      </xdr:nvCxnSpPr>
      <xdr:spPr>
        <a:xfrm>
          <a:off x="9639300" y="16932666"/>
          <a:ext cx="8382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81897</xdr:rowOff>
    </xdr:from>
    <xdr:to>
      <xdr:col>50</xdr:col>
      <xdr:colOff>114300</xdr:colOff>
      <xdr:row>98</xdr:row>
      <xdr:rowOff>130566</xdr:rowOff>
    </xdr:to>
    <xdr:cxnSp macro="">
      <xdr:nvCxnSpPr>
        <xdr:cNvPr id="467" name="直線コネクタ 466"/>
        <xdr:cNvCxnSpPr/>
      </xdr:nvCxnSpPr>
      <xdr:spPr>
        <a:xfrm>
          <a:off x="8750300" y="16712547"/>
          <a:ext cx="889000" cy="2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81897</xdr:rowOff>
    </xdr:from>
    <xdr:to>
      <xdr:col>45</xdr:col>
      <xdr:colOff>177800</xdr:colOff>
      <xdr:row>98</xdr:row>
      <xdr:rowOff>108891</xdr:rowOff>
    </xdr:to>
    <xdr:cxnSp macro="">
      <xdr:nvCxnSpPr>
        <xdr:cNvPr id="470" name="直線コネクタ 469"/>
        <xdr:cNvCxnSpPr/>
      </xdr:nvCxnSpPr>
      <xdr:spPr>
        <a:xfrm flipV="1">
          <a:off x="7861300" y="16712547"/>
          <a:ext cx="889000" cy="19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104093</xdr:rowOff>
    </xdr:from>
    <xdr:to>
      <xdr:col>55</xdr:col>
      <xdr:colOff>50800</xdr:colOff>
      <xdr:row>99</xdr:row>
      <xdr:rowOff>34243</xdr:rowOff>
    </xdr:to>
    <xdr:sp macro="" textlink="">
      <xdr:nvSpPr>
        <xdr:cNvPr id="480" name="楕円 479"/>
        <xdr:cNvSpPr/>
      </xdr:nvSpPr>
      <xdr:spPr>
        <a:xfrm>
          <a:off x="10426700" y="169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19020</xdr:rowOff>
    </xdr:from>
    <xdr:ext cx="534377" cy="259045"/>
    <xdr:sp macro="" textlink="">
      <xdr:nvSpPr>
        <xdr:cNvPr id="481" name="普通建設事業費 （ うち更新整備　）該当値テキスト"/>
        <xdr:cNvSpPr txBox="1"/>
      </xdr:nvSpPr>
      <xdr:spPr>
        <a:xfrm>
          <a:off x="10528300" y="168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79766</xdr:rowOff>
    </xdr:from>
    <xdr:to>
      <xdr:col>50</xdr:col>
      <xdr:colOff>165100</xdr:colOff>
      <xdr:row>99</xdr:row>
      <xdr:rowOff>9916</xdr:rowOff>
    </xdr:to>
    <xdr:sp macro="" textlink="">
      <xdr:nvSpPr>
        <xdr:cNvPr id="482" name="楕円 481"/>
        <xdr:cNvSpPr/>
      </xdr:nvSpPr>
      <xdr:spPr>
        <a:xfrm>
          <a:off x="9588500" y="168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1043</xdr:rowOff>
    </xdr:from>
    <xdr:ext cx="534377" cy="259045"/>
    <xdr:sp macro="" textlink="">
      <xdr:nvSpPr>
        <xdr:cNvPr id="483" name="テキスト ボックス 482"/>
        <xdr:cNvSpPr txBox="1"/>
      </xdr:nvSpPr>
      <xdr:spPr>
        <a:xfrm>
          <a:off x="9372111" y="169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31097</xdr:rowOff>
    </xdr:from>
    <xdr:to>
      <xdr:col>46</xdr:col>
      <xdr:colOff>38100</xdr:colOff>
      <xdr:row>97</xdr:row>
      <xdr:rowOff>132697</xdr:rowOff>
    </xdr:to>
    <xdr:sp macro="" textlink="">
      <xdr:nvSpPr>
        <xdr:cNvPr id="484" name="楕円 483"/>
        <xdr:cNvSpPr/>
      </xdr:nvSpPr>
      <xdr:spPr>
        <a:xfrm>
          <a:off x="8699500" y="1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149224</xdr:rowOff>
    </xdr:from>
    <xdr:ext cx="599010" cy="259045"/>
    <xdr:sp macro="" textlink="">
      <xdr:nvSpPr>
        <xdr:cNvPr id="485" name="テキスト ボックス 484"/>
        <xdr:cNvSpPr txBox="1"/>
      </xdr:nvSpPr>
      <xdr:spPr>
        <a:xfrm>
          <a:off x="8450795" y="164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58091</xdr:rowOff>
    </xdr:from>
    <xdr:to>
      <xdr:col>41</xdr:col>
      <xdr:colOff>101600</xdr:colOff>
      <xdr:row>98</xdr:row>
      <xdr:rowOff>159691</xdr:rowOff>
    </xdr:to>
    <xdr:sp macro="" textlink="">
      <xdr:nvSpPr>
        <xdr:cNvPr id="486" name="楕円 485"/>
        <xdr:cNvSpPr/>
      </xdr:nvSpPr>
      <xdr:spPr>
        <a:xfrm>
          <a:off x="7810500" y="168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150818</xdr:rowOff>
    </xdr:from>
    <xdr:ext cx="534377" cy="259045"/>
    <xdr:sp macro="" textlink="">
      <xdr:nvSpPr>
        <xdr:cNvPr id="487" name="テキスト ボックス 486"/>
        <xdr:cNvSpPr txBox="1"/>
      </xdr:nvSpPr>
      <xdr:spPr>
        <a:xfrm>
          <a:off x="7594111" y="169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131637</xdr:rowOff>
    </xdr:from>
    <xdr:to>
      <xdr:col>85</xdr:col>
      <xdr:colOff>127000</xdr:colOff>
      <xdr:row>37</xdr:row>
      <xdr:rowOff>70688</xdr:rowOff>
    </xdr:to>
    <xdr:cxnSp macro="">
      <xdr:nvCxnSpPr>
        <xdr:cNvPr id="514" name="直線コネクタ 513"/>
        <xdr:cNvCxnSpPr/>
      </xdr:nvCxnSpPr>
      <xdr:spPr>
        <a:xfrm flipV="1">
          <a:off x="15481300" y="6303837"/>
          <a:ext cx="838200" cy="1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70688</xdr:rowOff>
    </xdr:from>
    <xdr:to>
      <xdr:col>81</xdr:col>
      <xdr:colOff>50800</xdr:colOff>
      <xdr:row>38</xdr:row>
      <xdr:rowOff>138866</xdr:rowOff>
    </xdr:to>
    <xdr:cxnSp macro="">
      <xdr:nvCxnSpPr>
        <xdr:cNvPr id="517" name="直線コネクタ 516"/>
        <xdr:cNvCxnSpPr/>
      </xdr:nvCxnSpPr>
      <xdr:spPr>
        <a:xfrm flipV="1">
          <a:off x="14592300" y="6414338"/>
          <a:ext cx="889000" cy="2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138866</xdr:rowOff>
    </xdr:from>
    <xdr:to>
      <xdr:col>76</xdr:col>
      <xdr:colOff>114300</xdr:colOff>
      <xdr:row>38</xdr:row>
      <xdr:rowOff>139700</xdr:rowOff>
    </xdr:to>
    <xdr:cxnSp macro="">
      <xdr:nvCxnSpPr>
        <xdr:cNvPr id="520" name="直線コネクタ 519"/>
        <xdr:cNvCxnSpPr/>
      </xdr:nvCxnSpPr>
      <xdr:spPr>
        <a:xfrm flipV="1">
          <a:off x="13703300" y="6653966"/>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136509</xdr:rowOff>
    </xdr:from>
    <xdr:to>
      <xdr:col>71</xdr:col>
      <xdr:colOff>177800</xdr:colOff>
      <xdr:row>38</xdr:row>
      <xdr:rowOff>139700</xdr:rowOff>
    </xdr:to>
    <xdr:cxnSp macro="">
      <xdr:nvCxnSpPr>
        <xdr:cNvPr id="523" name="直線コネクタ 522"/>
        <xdr:cNvCxnSpPr/>
      </xdr:nvCxnSpPr>
      <xdr:spPr>
        <a:xfrm>
          <a:off x="12814300" y="6651609"/>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80837</xdr:rowOff>
    </xdr:from>
    <xdr:to>
      <xdr:col>85</xdr:col>
      <xdr:colOff>177800</xdr:colOff>
      <xdr:row>37</xdr:row>
      <xdr:rowOff>10987</xdr:rowOff>
    </xdr:to>
    <xdr:sp macro="" textlink="">
      <xdr:nvSpPr>
        <xdr:cNvPr id="533" name="楕円 532"/>
        <xdr:cNvSpPr/>
      </xdr:nvSpPr>
      <xdr:spPr>
        <a:xfrm>
          <a:off x="16268700" y="62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103714</xdr:rowOff>
    </xdr:from>
    <xdr:ext cx="599010" cy="259045"/>
    <xdr:sp macro="" textlink="">
      <xdr:nvSpPr>
        <xdr:cNvPr id="534" name="災害復旧事業費該当値テキスト"/>
        <xdr:cNvSpPr txBox="1"/>
      </xdr:nvSpPr>
      <xdr:spPr>
        <a:xfrm>
          <a:off x="16370300" y="61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19888</xdr:rowOff>
    </xdr:from>
    <xdr:to>
      <xdr:col>81</xdr:col>
      <xdr:colOff>101600</xdr:colOff>
      <xdr:row>37</xdr:row>
      <xdr:rowOff>121488</xdr:rowOff>
    </xdr:to>
    <xdr:sp macro="" textlink="">
      <xdr:nvSpPr>
        <xdr:cNvPr id="535" name="楕円 534"/>
        <xdr:cNvSpPr/>
      </xdr:nvSpPr>
      <xdr:spPr>
        <a:xfrm>
          <a:off x="15430500" y="63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138015</xdr:rowOff>
    </xdr:from>
    <xdr:ext cx="599010" cy="259045"/>
    <xdr:sp macro="" textlink="">
      <xdr:nvSpPr>
        <xdr:cNvPr id="536" name="テキスト ボックス 535"/>
        <xdr:cNvSpPr txBox="1"/>
      </xdr:nvSpPr>
      <xdr:spPr>
        <a:xfrm>
          <a:off x="15181795" y="613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88066</xdr:rowOff>
    </xdr:from>
    <xdr:to>
      <xdr:col>76</xdr:col>
      <xdr:colOff>165100</xdr:colOff>
      <xdr:row>39</xdr:row>
      <xdr:rowOff>18216</xdr:rowOff>
    </xdr:to>
    <xdr:sp macro="" textlink="">
      <xdr:nvSpPr>
        <xdr:cNvPr id="537" name="楕円 536"/>
        <xdr:cNvSpPr/>
      </xdr:nvSpPr>
      <xdr:spPr>
        <a:xfrm>
          <a:off x="14541500" y="66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9343</xdr:rowOff>
    </xdr:from>
    <xdr:ext cx="378565" cy="259045"/>
    <xdr:sp macro="" textlink="">
      <xdr:nvSpPr>
        <xdr:cNvPr id="538" name="テキスト ボックス 537"/>
        <xdr:cNvSpPr txBox="1"/>
      </xdr:nvSpPr>
      <xdr:spPr>
        <a:xfrm>
          <a:off x="14403017" y="6695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85709</xdr:rowOff>
    </xdr:from>
    <xdr:to>
      <xdr:col>67</xdr:col>
      <xdr:colOff>101600</xdr:colOff>
      <xdr:row>39</xdr:row>
      <xdr:rowOff>15859</xdr:rowOff>
    </xdr:to>
    <xdr:sp macro="" textlink="">
      <xdr:nvSpPr>
        <xdr:cNvPr id="541" name="楕円 540"/>
        <xdr:cNvSpPr/>
      </xdr:nvSpPr>
      <xdr:spPr>
        <a:xfrm>
          <a:off x="12763500" y="66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6986</xdr:rowOff>
    </xdr:from>
    <xdr:ext cx="469744" cy="259045"/>
    <xdr:sp macro="" textlink="">
      <xdr:nvSpPr>
        <xdr:cNvPr id="542" name="テキスト ボックス 541"/>
        <xdr:cNvSpPr txBox="1"/>
      </xdr:nvSpPr>
      <xdr:spPr>
        <a:xfrm>
          <a:off x="12579428" y="669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112936</xdr:rowOff>
    </xdr:from>
    <xdr:to>
      <xdr:col>85</xdr:col>
      <xdr:colOff>127000</xdr:colOff>
      <xdr:row>76</xdr:row>
      <xdr:rowOff>121338</xdr:rowOff>
    </xdr:to>
    <xdr:cxnSp macro="">
      <xdr:nvCxnSpPr>
        <xdr:cNvPr id="622" name="直線コネクタ 621"/>
        <xdr:cNvCxnSpPr/>
      </xdr:nvCxnSpPr>
      <xdr:spPr>
        <a:xfrm flipV="1">
          <a:off x="15481300" y="13143136"/>
          <a:ext cx="8382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121338</xdr:rowOff>
    </xdr:from>
    <xdr:to>
      <xdr:col>81</xdr:col>
      <xdr:colOff>50800</xdr:colOff>
      <xdr:row>76</xdr:row>
      <xdr:rowOff>134662</xdr:rowOff>
    </xdr:to>
    <xdr:cxnSp macro="">
      <xdr:nvCxnSpPr>
        <xdr:cNvPr id="625" name="直線コネクタ 624"/>
        <xdr:cNvCxnSpPr/>
      </xdr:nvCxnSpPr>
      <xdr:spPr>
        <a:xfrm flipV="1">
          <a:off x="14592300" y="131515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122222</xdr:rowOff>
    </xdr:from>
    <xdr:to>
      <xdr:col>76</xdr:col>
      <xdr:colOff>114300</xdr:colOff>
      <xdr:row>76</xdr:row>
      <xdr:rowOff>134662</xdr:rowOff>
    </xdr:to>
    <xdr:cxnSp macro="">
      <xdr:nvCxnSpPr>
        <xdr:cNvPr id="628" name="直線コネクタ 627"/>
        <xdr:cNvCxnSpPr/>
      </xdr:nvCxnSpPr>
      <xdr:spPr>
        <a:xfrm>
          <a:off x="13703300" y="131524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99763</xdr:rowOff>
    </xdr:from>
    <xdr:to>
      <xdr:col>71</xdr:col>
      <xdr:colOff>177800</xdr:colOff>
      <xdr:row>76</xdr:row>
      <xdr:rowOff>122222</xdr:rowOff>
    </xdr:to>
    <xdr:cxnSp macro="">
      <xdr:nvCxnSpPr>
        <xdr:cNvPr id="631" name="直線コネクタ 630"/>
        <xdr:cNvCxnSpPr/>
      </xdr:nvCxnSpPr>
      <xdr:spPr>
        <a:xfrm>
          <a:off x="12814300" y="13129963"/>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62136</xdr:rowOff>
    </xdr:from>
    <xdr:to>
      <xdr:col>85</xdr:col>
      <xdr:colOff>177800</xdr:colOff>
      <xdr:row>76</xdr:row>
      <xdr:rowOff>163736</xdr:rowOff>
    </xdr:to>
    <xdr:sp macro="" textlink="">
      <xdr:nvSpPr>
        <xdr:cNvPr id="641" name="楕円 640"/>
        <xdr:cNvSpPr/>
      </xdr:nvSpPr>
      <xdr:spPr>
        <a:xfrm>
          <a:off x="16268700" y="130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40563</xdr:rowOff>
    </xdr:from>
    <xdr:ext cx="534377" cy="259045"/>
    <xdr:sp macro="" textlink="">
      <xdr:nvSpPr>
        <xdr:cNvPr id="642" name="公債費該当値テキスト"/>
        <xdr:cNvSpPr txBox="1"/>
      </xdr:nvSpPr>
      <xdr:spPr>
        <a:xfrm>
          <a:off x="16370300" y="13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70538</xdr:rowOff>
    </xdr:from>
    <xdr:to>
      <xdr:col>81</xdr:col>
      <xdr:colOff>101600</xdr:colOff>
      <xdr:row>77</xdr:row>
      <xdr:rowOff>688</xdr:rowOff>
    </xdr:to>
    <xdr:sp macro="" textlink="">
      <xdr:nvSpPr>
        <xdr:cNvPr id="643" name="楕円 642"/>
        <xdr:cNvSpPr/>
      </xdr:nvSpPr>
      <xdr:spPr>
        <a:xfrm>
          <a:off x="15430500" y="1310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163265</xdr:rowOff>
    </xdr:from>
    <xdr:ext cx="534377" cy="259045"/>
    <xdr:sp macro="" textlink="">
      <xdr:nvSpPr>
        <xdr:cNvPr id="644" name="テキスト ボックス 643"/>
        <xdr:cNvSpPr txBox="1"/>
      </xdr:nvSpPr>
      <xdr:spPr>
        <a:xfrm>
          <a:off x="15214111" y="131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83862</xdr:rowOff>
    </xdr:from>
    <xdr:to>
      <xdr:col>76</xdr:col>
      <xdr:colOff>165100</xdr:colOff>
      <xdr:row>77</xdr:row>
      <xdr:rowOff>14012</xdr:rowOff>
    </xdr:to>
    <xdr:sp macro="" textlink="">
      <xdr:nvSpPr>
        <xdr:cNvPr id="645" name="楕円 644"/>
        <xdr:cNvSpPr/>
      </xdr:nvSpPr>
      <xdr:spPr>
        <a:xfrm>
          <a:off x="14541500" y="131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5139</xdr:rowOff>
    </xdr:from>
    <xdr:ext cx="534377" cy="259045"/>
    <xdr:sp macro="" textlink="">
      <xdr:nvSpPr>
        <xdr:cNvPr id="646" name="テキスト ボックス 645"/>
        <xdr:cNvSpPr txBox="1"/>
      </xdr:nvSpPr>
      <xdr:spPr>
        <a:xfrm>
          <a:off x="14325111" y="132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71422</xdr:rowOff>
    </xdr:from>
    <xdr:to>
      <xdr:col>72</xdr:col>
      <xdr:colOff>38100</xdr:colOff>
      <xdr:row>77</xdr:row>
      <xdr:rowOff>1572</xdr:rowOff>
    </xdr:to>
    <xdr:sp macro="" textlink="">
      <xdr:nvSpPr>
        <xdr:cNvPr id="647" name="楕円 646"/>
        <xdr:cNvSpPr/>
      </xdr:nvSpPr>
      <xdr:spPr>
        <a:xfrm>
          <a:off x="13652500" y="1310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164149</xdr:rowOff>
    </xdr:from>
    <xdr:ext cx="534377" cy="259045"/>
    <xdr:sp macro="" textlink="">
      <xdr:nvSpPr>
        <xdr:cNvPr id="648" name="テキスト ボックス 647"/>
        <xdr:cNvSpPr txBox="1"/>
      </xdr:nvSpPr>
      <xdr:spPr>
        <a:xfrm>
          <a:off x="13436111" y="131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48963</xdr:rowOff>
    </xdr:from>
    <xdr:to>
      <xdr:col>67</xdr:col>
      <xdr:colOff>101600</xdr:colOff>
      <xdr:row>76</xdr:row>
      <xdr:rowOff>150563</xdr:rowOff>
    </xdr:to>
    <xdr:sp macro="" textlink="">
      <xdr:nvSpPr>
        <xdr:cNvPr id="649" name="楕円 648"/>
        <xdr:cNvSpPr/>
      </xdr:nvSpPr>
      <xdr:spPr>
        <a:xfrm>
          <a:off x="12763500" y="13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141690</xdr:rowOff>
    </xdr:from>
    <xdr:ext cx="534377" cy="259045"/>
    <xdr:sp macro="" textlink="">
      <xdr:nvSpPr>
        <xdr:cNvPr id="650" name="テキスト ボックス 649"/>
        <xdr:cNvSpPr txBox="1"/>
      </xdr:nvSpPr>
      <xdr:spPr>
        <a:xfrm>
          <a:off x="12547111" y="131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91222</xdr:rowOff>
    </xdr:from>
    <xdr:to>
      <xdr:col>85</xdr:col>
      <xdr:colOff>127000</xdr:colOff>
      <xdr:row>96</xdr:row>
      <xdr:rowOff>156077</xdr:rowOff>
    </xdr:to>
    <xdr:cxnSp macro="">
      <xdr:nvCxnSpPr>
        <xdr:cNvPr id="677" name="直線コネクタ 676"/>
        <xdr:cNvCxnSpPr/>
      </xdr:nvCxnSpPr>
      <xdr:spPr>
        <a:xfrm>
          <a:off x="15481300" y="16207522"/>
          <a:ext cx="838200" cy="40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91222</xdr:rowOff>
    </xdr:from>
    <xdr:to>
      <xdr:col>81</xdr:col>
      <xdr:colOff>50800</xdr:colOff>
      <xdr:row>97</xdr:row>
      <xdr:rowOff>129212</xdr:rowOff>
    </xdr:to>
    <xdr:cxnSp macro="">
      <xdr:nvCxnSpPr>
        <xdr:cNvPr id="680" name="直線コネクタ 679"/>
        <xdr:cNvCxnSpPr/>
      </xdr:nvCxnSpPr>
      <xdr:spPr>
        <a:xfrm flipV="1">
          <a:off x="14592300" y="16207522"/>
          <a:ext cx="889000" cy="55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52685</xdr:rowOff>
    </xdr:from>
    <xdr:to>
      <xdr:col>76</xdr:col>
      <xdr:colOff>114300</xdr:colOff>
      <xdr:row>97</xdr:row>
      <xdr:rowOff>129212</xdr:rowOff>
    </xdr:to>
    <xdr:cxnSp macro="">
      <xdr:nvCxnSpPr>
        <xdr:cNvPr id="683" name="直線コネクタ 682"/>
        <xdr:cNvCxnSpPr/>
      </xdr:nvCxnSpPr>
      <xdr:spPr>
        <a:xfrm>
          <a:off x="13703300" y="16511885"/>
          <a:ext cx="889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52685</xdr:rowOff>
    </xdr:from>
    <xdr:to>
      <xdr:col>71</xdr:col>
      <xdr:colOff>177800</xdr:colOff>
      <xdr:row>97</xdr:row>
      <xdr:rowOff>113677</xdr:rowOff>
    </xdr:to>
    <xdr:cxnSp macro="">
      <xdr:nvCxnSpPr>
        <xdr:cNvPr id="686" name="直線コネクタ 685"/>
        <xdr:cNvCxnSpPr/>
      </xdr:nvCxnSpPr>
      <xdr:spPr>
        <a:xfrm flipV="1">
          <a:off x="12814300" y="16511885"/>
          <a:ext cx="889000" cy="2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105277</xdr:rowOff>
    </xdr:from>
    <xdr:to>
      <xdr:col>85</xdr:col>
      <xdr:colOff>177800</xdr:colOff>
      <xdr:row>97</xdr:row>
      <xdr:rowOff>35427</xdr:rowOff>
    </xdr:to>
    <xdr:sp macro="" textlink="">
      <xdr:nvSpPr>
        <xdr:cNvPr id="696" name="楕円 695"/>
        <xdr:cNvSpPr/>
      </xdr:nvSpPr>
      <xdr:spPr>
        <a:xfrm>
          <a:off x="16268700" y="1656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128154</xdr:rowOff>
    </xdr:from>
    <xdr:ext cx="534377" cy="259045"/>
    <xdr:sp macro="" textlink="">
      <xdr:nvSpPr>
        <xdr:cNvPr id="697" name="積立金該当値テキスト"/>
        <xdr:cNvSpPr txBox="1"/>
      </xdr:nvSpPr>
      <xdr:spPr>
        <a:xfrm>
          <a:off x="16370300" y="164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40422</xdr:rowOff>
    </xdr:from>
    <xdr:to>
      <xdr:col>81</xdr:col>
      <xdr:colOff>101600</xdr:colOff>
      <xdr:row>94</xdr:row>
      <xdr:rowOff>142022</xdr:rowOff>
    </xdr:to>
    <xdr:sp macro="" textlink="">
      <xdr:nvSpPr>
        <xdr:cNvPr id="698" name="楕円 697"/>
        <xdr:cNvSpPr/>
      </xdr:nvSpPr>
      <xdr:spPr>
        <a:xfrm>
          <a:off x="15430500" y="161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158549</xdr:rowOff>
    </xdr:from>
    <xdr:ext cx="599010" cy="259045"/>
    <xdr:sp macro="" textlink="">
      <xdr:nvSpPr>
        <xdr:cNvPr id="699" name="テキスト ボックス 698"/>
        <xdr:cNvSpPr txBox="1"/>
      </xdr:nvSpPr>
      <xdr:spPr>
        <a:xfrm>
          <a:off x="15181795" y="1593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78412</xdr:rowOff>
    </xdr:from>
    <xdr:to>
      <xdr:col>76</xdr:col>
      <xdr:colOff>165100</xdr:colOff>
      <xdr:row>98</xdr:row>
      <xdr:rowOff>8562</xdr:rowOff>
    </xdr:to>
    <xdr:sp macro="" textlink="">
      <xdr:nvSpPr>
        <xdr:cNvPr id="700" name="楕円 699"/>
        <xdr:cNvSpPr/>
      </xdr:nvSpPr>
      <xdr:spPr>
        <a:xfrm>
          <a:off x="14541500" y="167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171139</xdr:rowOff>
    </xdr:from>
    <xdr:ext cx="534377" cy="259045"/>
    <xdr:sp macro="" textlink="">
      <xdr:nvSpPr>
        <xdr:cNvPr id="701" name="テキスト ボックス 700"/>
        <xdr:cNvSpPr txBox="1"/>
      </xdr:nvSpPr>
      <xdr:spPr>
        <a:xfrm>
          <a:off x="14325111" y="168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1885</xdr:rowOff>
    </xdr:from>
    <xdr:to>
      <xdr:col>72</xdr:col>
      <xdr:colOff>38100</xdr:colOff>
      <xdr:row>96</xdr:row>
      <xdr:rowOff>103485</xdr:rowOff>
    </xdr:to>
    <xdr:sp macro="" textlink="">
      <xdr:nvSpPr>
        <xdr:cNvPr id="702" name="楕円 701"/>
        <xdr:cNvSpPr/>
      </xdr:nvSpPr>
      <xdr:spPr>
        <a:xfrm>
          <a:off x="13652500" y="16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120012</xdr:rowOff>
    </xdr:from>
    <xdr:ext cx="534377" cy="259045"/>
    <xdr:sp macro="" textlink="">
      <xdr:nvSpPr>
        <xdr:cNvPr id="703" name="テキスト ボックス 702"/>
        <xdr:cNvSpPr txBox="1"/>
      </xdr:nvSpPr>
      <xdr:spPr>
        <a:xfrm>
          <a:off x="13436111" y="162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62877</xdr:rowOff>
    </xdr:from>
    <xdr:to>
      <xdr:col>67</xdr:col>
      <xdr:colOff>101600</xdr:colOff>
      <xdr:row>97</xdr:row>
      <xdr:rowOff>164477</xdr:rowOff>
    </xdr:to>
    <xdr:sp macro="" textlink="">
      <xdr:nvSpPr>
        <xdr:cNvPr id="704" name="楕円 703"/>
        <xdr:cNvSpPr/>
      </xdr:nvSpPr>
      <xdr:spPr>
        <a:xfrm>
          <a:off x="12763500" y="16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155604</xdr:rowOff>
    </xdr:from>
    <xdr:ext cx="534377" cy="259045"/>
    <xdr:sp macro="" textlink="">
      <xdr:nvSpPr>
        <xdr:cNvPr id="705" name="テキスト ボックス 704"/>
        <xdr:cNvSpPr txBox="1"/>
      </xdr:nvSpPr>
      <xdr:spPr>
        <a:xfrm>
          <a:off x="12547111" y="1678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46888</xdr:rowOff>
    </xdr:from>
    <xdr:to>
      <xdr:col>116</xdr:col>
      <xdr:colOff>63500</xdr:colOff>
      <xdr:row>35</xdr:row>
      <xdr:rowOff>115194</xdr:rowOff>
    </xdr:to>
    <xdr:cxnSp macro="">
      <xdr:nvCxnSpPr>
        <xdr:cNvPr id="732" name="直線コネクタ 731"/>
        <xdr:cNvCxnSpPr/>
      </xdr:nvCxnSpPr>
      <xdr:spPr>
        <a:xfrm flipV="1">
          <a:off x="21323300" y="6047638"/>
          <a:ext cx="8382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115194</xdr:rowOff>
    </xdr:from>
    <xdr:to>
      <xdr:col>111</xdr:col>
      <xdr:colOff>177800</xdr:colOff>
      <xdr:row>36</xdr:row>
      <xdr:rowOff>112908</xdr:rowOff>
    </xdr:to>
    <xdr:cxnSp macro="">
      <xdr:nvCxnSpPr>
        <xdr:cNvPr id="735" name="直線コネクタ 734"/>
        <xdr:cNvCxnSpPr/>
      </xdr:nvCxnSpPr>
      <xdr:spPr>
        <a:xfrm flipV="1">
          <a:off x="20434300" y="61159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112908</xdr:rowOff>
    </xdr:from>
    <xdr:to>
      <xdr:col>107</xdr:col>
      <xdr:colOff>50800</xdr:colOff>
      <xdr:row>38</xdr:row>
      <xdr:rowOff>139700</xdr:rowOff>
    </xdr:to>
    <xdr:cxnSp macro="">
      <xdr:nvCxnSpPr>
        <xdr:cNvPr id="738" name="直線コネクタ 737"/>
        <xdr:cNvCxnSpPr/>
      </xdr:nvCxnSpPr>
      <xdr:spPr>
        <a:xfrm flipV="1">
          <a:off x="19545300" y="6285108"/>
          <a:ext cx="889000" cy="36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138374</xdr:rowOff>
    </xdr:from>
    <xdr:to>
      <xdr:col>102</xdr:col>
      <xdr:colOff>114300</xdr:colOff>
      <xdr:row>38</xdr:row>
      <xdr:rowOff>139700</xdr:rowOff>
    </xdr:to>
    <xdr:cxnSp macro="">
      <xdr:nvCxnSpPr>
        <xdr:cNvPr id="741" name="直線コネクタ 740"/>
        <xdr:cNvCxnSpPr/>
      </xdr:nvCxnSpPr>
      <xdr:spPr>
        <a:xfrm>
          <a:off x="18656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167538</xdr:rowOff>
    </xdr:from>
    <xdr:to>
      <xdr:col>116</xdr:col>
      <xdr:colOff>114300</xdr:colOff>
      <xdr:row>35</xdr:row>
      <xdr:rowOff>97688</xdr:rowOff>
    </xdr:to>
    <xdr:sp macro="" textlink="">
      <xdr:nvSpPr>
        <xdr:cNvPr id="751" name="楕円 750"/>
        <xdr:cNvSpPr/>
      </xdr:nvSpPr>
      <xdr:spPr>
        <a:xfrm>
          <a:off x="221107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18965</xdr:rowOff>
    </xdr:from>
    <xdr:ext cx="534377" cy="259045"/>
    <xdr:sp macro="" textlink="">
      <xdr:nvSpPr>
        <xdr:cNvPr id="752" name="投資及び出資金該当値テキスト"/>
        <xdr:cNvSpPr txBox="1"/>
      </xdr:nvSpPr>
      <xdr:spPr>
        <a:xfrm>
          <a:off x="22212300" y="58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64394</xdr:rowOff>
    </xdr:from>
    <xdr:to>
      <xdr:col>112</xdr:col>
      <xdr:colOff>38100</xdr:colOff>
      <xdr:row>35</xdr:row>
      <xdr:rowOff>165994</xdr:rowOff>
    </xdr:to>
    <xdr:sp macro="" textlink="">
      <xdr:nvSpPr>
        <xdr:cNvPr id="753" name="楕円 752"/>
        <xdr:cNvSpPr/>
      </xdr:nvSpPr>
      <xdr:spPr>
        <a:xfrm>
          <a:off x="21272500" y="60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11071</xdr:rowOff>
    </xdr:from>
    <xdr:ext cx="534377" cy="259045"/>
    <xdr:sp macro="" textlink="">
      <xdr:nvSpPr>
        <xdr:cNvPr id="754" name="テキスト ボックス 753"/>
        <xdr:cNvSpPr txBox="1"/>
      </xdr:nvSpPr>
      <xdr:spPr>
        <a:xfrm>
          <a:off x="21056111" y="58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62108</xdr:rowOff>
    </xdr:from>
    <xdr:to>
      <xdr:col>107</xdr:col>
      <xdr:colOff>101600</xdr:colOff>
      <xdr:row>36</xdr:row>
      <xdr:rowOff>163708</xdr:rowOff>
    </xdr:to>
    <xdr:sp macro="" textlink="">
      <xdr:nvSpPr>
        <xdr:cNvPr id="755" name="楕円 754"/>
        <xdr:cNvSpPr/>
      </xdr:nvSpPr>
      <xdr:spPr>
        <a:xfrm>
          <a:off x="20383500" y="62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8785</xdr:rowOff>
    </xdr:from>
    <xdr:ext cx="469744" cy="259045"/>
    <xdr:sp macro="" textlink="">
      <xdr:nvSpPr>
        <xdr:cNvPr id="756" name="テキスト ボックス 755"/>
        <xdr:cNvSpPr txBox="1"/>
      </xdr:nvSpPr>
      <xdr:spPr>
        <a:xfrm>
          <a:off x="20199428" y="600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87574</xdr:rowOff>
    </xdr:from>
    <xdr:to>
      <xdr:col>98</xdr:col>
      <xdr:colOff>38100</xdr:colOff>
      <xdr:row>39</xdr:row>
      <xdr:rowOff>17724</xdr:rowOff>
    </xdr:to>
    <xdr:sp macro="" textlink="">
      <xdr:nvSpPr>
        <xdr:cNvPr id="759" name="楕円 758"/>
        <xdr:cNvSpPr/>
      </xdr:nvSpPr>
      <xdr:spPr>
        <a:xfrm>
          <a:off x="18605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8851</xdr:rowOff>
    </xdr:from>
    <xdr:ext cx="313932" cy="259045"/>
    <xdr:sp macro="" textlink="">
      <xdr:nvSpPr>
        <xdr:cNvPr id="760" name="テキスト ボックス 759"/>
        <xdr:cNvSpPr txBox="1"/>
      </xdr:nvSpPr>
      <xdr:spPr>
        <a:xfrm>
          <a:off x="18499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30429</xdr:rowOff>
    </xdr:from>
    <xdr:to>
      <xdr:col>116</xdr:col>
      <xdr:colOff>63500</xdr:colOff>
      <xdr:row>59</xdr:row>
      <xdr:rowOff>42545</xdr:rowOff>
    </xdr:to>
    <xdr:cxnSp macro="">
      <xdr:nvCxnSpPr>
        <xdr:cNvPr id="789" name="直線コネクタ 788"/>
        <xdr:cNvCxnSpPr/>
      </xdr:nvCxnSpPr>
      <xdr:spPr>
        <a:xfrm>
          <a:off x="21323300" y="10145979"/>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30429</xdr:rowOff>
    </xdr:from>
    <xdr:to>
      <xdr:col>111</xdr:col>
      <xdr:colOff>177800</xdr:colOff>
      <xdr:row>59</xdr:row>
      <xdr:rowOff>33630</xdr:rowOff>
    </xdr:to>
    <xdr:cxnSp macro="">
      <xdr:nvCxnSpPr>
        <xdr:cNvPr id="792" name="直線コネクタ 791"/>
        <xdr:cNvCxnSpPr/>
      </xdr:nvCxnSpPr>
      <xdr:spPr>
        <a:xfrm flipV="1">
          <a:off x="20434300" y="1014597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33630</xdr:rowOff>
    </xdr:from>
    <xdr:to>
      <xdr:col>107</xdr:col>
      <xdr:colOff>50800</xdr:colOff>
      <xdr:row>59</xdr:row>
      <xdr:rowOff>33668</xdr:rowOff>
    </xdr:to>
    <xdr:cxnSp macro="">
      <xdr:nvCxnSpPr>
        <xdr:cNvPr id="795" name="直線コネクタ 794"/>
        <xdr:cNvCxnSpPr/>
      </xdr:nvCxnSpPr>
      <xdr:spPr>
        <a:xfrm flipV="1">
          <a:off x="19545300" y="101491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33668</xdr:rowOff>
    </xdr:from>
    <xdr:to>
      <xdr:col>102</xdr:col>
      <xdr:colOff>114300</xdr:colOff>
      <xdr:row>59</xdr:row>
      <xdr:rowOff>33782</xdr:rowOff>
    </xdr:to>
    <xdr:cxnSp macro="">
      <xdr:nvCxnSpPr>
        <xdr:cNvPr id="798" name="直線コネクタ 797"/>
        <xdr:cNvCxnSpPr/>
      </xdr:nvCxnSpPr>
      <xdr:spPr>
        <a:xfrm flipV="1">
          <a:off x="18656300" y="1014921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163195</xdr:rowOff>
    </xdr:from>
    <xdr:to>
      <xdr:col>116</xdr:col>
      <xdr:colOff>114300</xdr:colOff>
      <xdr:row>59</xdr:row>
      <xdr:rowOff>93345</xdr:rowOff>
    </xdr:to>
    <xdr:sp macro="" textlink="">
      <xdr:nvSpPr>
        <xdr:cNvPr id="808" name="楕円 807"/>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78122</xdr:rowOff>
    </xdr:from>
    <xdr:ext cx="313932" cy="259045"/>
    <xdr:sp macro="" textlink="">
      <xdr:nvSpPr>
        <xdr:cNvPr id="809" name="貸付金該当値テキスト"/>
        <xdr:cNvSpPr txBox="1"/>
      </xdr:nvSpPr>
      <xdr:spPr>
        <a:xfrm>
          <a:off x="22212300" y="10022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151079</xdr:rowOff>
    </xdr:from>
    <xdr:to>
      <xdr:col>112</xdr:col>
      <xdr:colOff>38100</xdr:colOff>
      <xdr:row>59</xdr:row>
      <xdr:rowOff>81229</xdr:rowOff>
    </xdr:to>
    <xdr:sp macro="" textlink="">
      <xdr:nvSpPr>
        <xdr:cNvPr id="810" name="楕円 809"/>
        <xdr:cNvSpPr/>
      </xdr:nvSpPr>
      <xdr:spPr>
        <a:xfrm>
          <a:off x="21272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72356</xdr:rowOff>
    </xdr:from>
    <xdr:ext cx="378565" cy="259045"/>
    <xdr:sp macro="" textlink="">
      <xdr:nvSpPr>
        <xdr:cNvPr id="811" name="テキスト ボックス 810"/>
        <xdr:cNvSpPr txBox="1"/>
      </xdr:nvSpPr>
      <xdr:spPr>
        <a:xfrm>
          <a:off x="21134017" y="1018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154280</xdr:rowOff>
    </xdr:from>
    <xdr:to>
      <xdr:col>107</xdr:col>
      <xdr:colOff>101600</xdr:colOff>
      <xdr:row>59</xdr:row>
      <xdr:rowOff>84430</xdr:rowOff>
    </xdr:to>
    <xdr:sp macro="" textlink="">
      <xdr:nvSpPr>
        <xdr:cNvPr id="812" name="楕円 811"/>
        <xdr:cNvSpPr/>
      </xdr:nvSpPr>
      <xdr:spPr>
        <a:xfrm>
          <a:off x="20383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75557</xdr:rowOff>
    </xdr:from>
    <xdr:ext cx="378565" cy="259045"/>
    <xdr:sp macro="" textlink="">
      <xdr:nvSpPr>
        <xdr:cNvPr id="813" name="テキスト ボックス 812"/>
        <xdr:cNvSpPr txBox="1"/>
      </xdr:nvSpPr>
      <xdr:spPr>
        <a:xfrm>
          <a:off x="20245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154318</xdr:rowOff>
    </xdr:from>
    <xdr:to>
      <xdr:col>102</xdr:col>
      <xdr:colOff>165100</xdr:colOff>
      <xdr:row>59</xdr:row>
      <xdr:rowOff>84468</xdr:rowOff>
    </xdr:to>
    <xdr:sp macro="" textlink="">
      <xdr:nvSpPr>
        <xdr:cNvPr id="814" name="楕円 813"/>
        <xdr:cNvSpPr/>
      </xdr:nvSpPr>
      <xdr:spPr>
        <a:xfrm>
          <a:off x="19494500" y="100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75595</xdr:rowOff>
    </xdr:from>
    <xdr:ext cx="378565" cy="259045"/>
    <xdr:sp macro="" textlink="">
      <xdr:nvSpPr>
        <xdr:cNvPr id="815" name="テキスト ボックス 814"/>
        <xdr:cNvSpPr txBox="1"/>
      </xdr:nvSpPr>
      <xdr:spPr>
        <a:xfrm>
          <a:off x="19356017" y="1019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154432</xdr:rowOff>
    </xdr:from>
    <xdr:to>
      <xdr:col>98</xdr:col>
      <xdr:colOff>38100</xdr:colOff>
      <xdr:row>59</xdr:row>
      <xdr:rowOff>84582</xdr:rowOff>
    </xdr:to>
    <xdr:sp macro="" textlink="">
      <xdr:nvSpPr>
        <xdr:cNvPr id="816" name="楕円 815"/>
        <xdr:cNvSpPr/>
      </xdr:nvSpPr>
      <xdr:spPr>
        <a:xfrm>
          <a:off x="186055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75709</xdr:rowOff>
    </xdr:from>
    <xdr:ext cx="378565" cy="259045"/>
    <xdr:sp macro="" textlink="">
      <xdr:nvSpPr>
        <xdr:cNvPr id="817" name="テキスト ボックス 816"/>
        <xdr:cNvSpPr txBox="1"/>
      </xdr:nvSpPr>
      <xdr:spPr>
        <a:xfrm>
          <a:off x="18467017" y="1019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67201</xdr:rowOff>
    </xdr:from>
    <xdr:to>
      <xdr:col>116</xdr:col>
      <xdr:colOff>63500</xdr:colOff>
      <xdr:row>76</xdr:row>
      <xdr:rowOff>87449</xdr:rowOff>
    </xdr:to>
    <xdr:cxnSp macro="">
      <xdr:nvCxnSpPr>
        <xdr:cNvPr id="848" name="直線コネクタ 847"/>
        <xdr:cNvCxnSpPr/>
      </xdr:nvCxnSpPr>
      <xdr:spPr>
        <a:xfrm flipV="1">
          <a:off x="21323300" y="13097401"/>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57110</xdr:rowOff>
    </xdr:from>
    <xdr:to>
      <xdr:col>111</xdr:col>
      <xdr:colOff>177800</xdr:colOff>
      <xdr:row>76</xdr:row>
      <xdr:rowOff>87449</xdr:rowOff>
    </xdr:to>
    <xdr:cxnSp macro="">
      <xdr:nvCxnSpPr>
        <xdr:cNvPr id="851" name="直線コネクタ 850"/>
        <xdr:cNvCxnSpPr/>
      </xdr:nvCxnSpPr>
      <xdr:spPr>
        <a:xfrm>
          <a:off x="20434300" y="13087310"/>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93991</xdr:rowOff>
    </xdr:from>
    <xdr:to>
      <xdr:col>107</xdr:col>
      <xdr:colOff>50800</xdr:colOff>
      <xdr:row>76</xdr:row>
      <xdr:rowOff>57110</xdr:rowOff>
    </xdr:to>
    <xdr:cxnSp macro="">
      <xdr:nvCxnSpPr>
        <xdr:cNvPr id="854" name="直線コネクタ 853"/>
        <xdr:cNvCxnSpPr/>
      </xdr:nvCxnSpPr>
      <xdr:spPr>
        <a:xfrm>
          <a:off x="19545300" y="12781291"/>
          <a:ext cx="889000" cy="30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47465</xdr:rowOff>
    </xdr:from>
    <xdr:to>
      <xdr:col>102</xdr:col>
      <xdr:colOff>114300</xdr:colOff>
      <xdr:row>74</xdr:row>
      <xdr:rowOff>93991</xdr:rowOff>
    </xdr:to>
    <xdr:cxnSp macro="">
      <xdr:nvCxnSpPr>
        <xdr:cNvPr id="857" name="直線コネクタ 856"/>
        <xdr:cNvCxnSpPr/>
      </xdr:nvCxnSpPr>
      <xdr:spPr>
        <a:xfrm>
          <a:off x="18656300" y="12734765"/>
          <a:ext cx="889000" cy="4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16401</xdr:rowOff>
    </xdr:from>
    <xdr:to>
      <xdr:col>116</xdr:col>
      <xdr:colOff>114300</xdr:colOff>
      <xdr:row>76</xdr:row>
      <xdr:rowOff>118001</xdr:rowOff>
    </xdr:to>
    <xdr:sp macro="" textlink="">
      <xdr:nvSpPr>
        <xdr:cNvPr id="867" name="楕円 866"/>
        <xdr:cNvSpPr/>
      </xdr:nvSpPr>
      <xdr:spPr>
        <a:xfrm>
          <a:off x="22110700" y="130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166278</xdr:rowOff>
    </xdr:from>
    <xdr:ext cx="534377" cy="259045"/>
    <xdr:sp macro="" textlink="">
      <xdr:nvSpPr>
        <xdr:cNvPr id="868" name="繰出金該当値テキスト"/>
        <xdr:cNvSpPr txBox="1"/>
      </xdr:nvSpPr>
      <xdr:spPr>
        <a:xfrm>
          <a:off x="22212300" y="130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36649</xdr:rowOff>
    </xdr:from>
    <xdr:to>
      <xdr:col>112</xdr:col>
      <xdr:colOff>38100</xdr:colOff>
      <xdr:row>76</xdr:row>
      <xdr:rowOff>138249</xdr:rowOff>
    </xdr:to>
    <xdr:sp macro="" textlink="">
      <xdr:nvSpPr>
        <xdr:cNvPr id="869" name="楕円 868"/>
        <xdr:cNvSpPr/>
      </xdr:nvSpPr>
      <xdr:spPr>
        <a:xfrm>
          <a:off x="212725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129376</xdr:rowOff>
    </xdr:from>
    <xdr:ext cx="534377" cy="259045"/>
    <xdr:sp macro="" textlink="">
      <xdr:nvSpPr>
        <xdr:cNvPr id="870" name="テキスト ボックス 869"/>
        <xdr:cNvSpPr txBox="1"/>
      </xdr:nvSpPr>
      <xdr:spPr>
        <a:xfrm>
          <a:off x="21056111" y="131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6310</xdr:rowOff>
    </xdr:from>
    <xdr:to>
      <xdr:col>107</xdr:col>
      <xdr:colOff>101600</xdr:colOff>
      <xdr:row>76</xdr:row>
      <xdr:rowOff>107910</xdr:rowOff>
    </xdr:to>
    <xdr:sp macro="" textlink="">
      <xdr:nvSpPr>
        <xdr:cNvPr id="871" name="楕円 870"/>
        <xdr:cNvSpPr/>
      </xdr:nvSpPr>
      <xdr:spPr>
        <a:xfrm>
          <a:off x="20383500" y="130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99037</xdr:rowOff>
    </xdr:from>
    <xdr:ext cx="534377" cy="259045"/>
    <xdr:sp macro="" textlink="">
      <xdr:nvSpPr>
        <xdr:cNvPr id="872" name="テキスト ボックス 871"/>
        <xdr:cNvSpPr txBox="1"/>
      </xdr:nvSpPr>
      <xdr:spPr>
        <a:xfrm>
          <a:off x="20167111" y="131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43191</xdr:rowOff>
    </xdr:from>
    <xdr:to>
      <xdr:col>102</xdr:col>
      <xdr:colOff>165100</xdr:colOff>
      <xdr:row>74</xdr:row>
      <xdr:rowOff>144791</xdr:rowOff>
    </xdr:to>
    <xdr:sp macro="" textlink="">
      <xdr:nvSpPr>
        <xdr:cNvPr id="873" name="楕円 872"/>
        <xdr:cNvSpPr/>
      </xdr:nvSpPr>
      <xdr:spPr>
        <a:xfrm>
          <a:off x="19494500" y="1273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135918</xdr:rowOff>
    </xdr:from>
    <xdr:ext cx="534377" cy="259045"/>
    <xdr:sp macro="" textlink="">
      <xdr:nvSpPr>
        <xdr:cNvPr id="874" name="テキスト ボックス 873"/>
        <xdr:cNvSpPr txBox="1"/>
      </xdr:nvSpPr>
      <xdr:spPr>
        <a:xfrm>
          <a:off x="19278111" y="12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168115</xdr:rowOff>
    </xdr:from>
    <xdr:to>
      <xdr:col>98</xdr:col>
      <xdr:colOff>38100</xdr:colOff>
      <xdr:row>74</xdr:row>
      <xdr:rowOff>98265</xdr:rowOff>
    </xdr:to>
    <xdr:sp macro="" textlink="">
      <xdr:nvSpPr>
        <xdr:cNvPr id="875" name="楕円 874"/>
        <xdr:cNvSpPr/>
      </xdr:nvSpPr>
      <xdr:spPr>
        <a:xfrm>
          <a:off x="18605500" y="126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114792</xdr:rowOff>
    </xdr:from>
    <xdr:ext cx="534377" cy="259045"/>
    <xdr:sp macro="" textlink="">
      <xdr:nvSpPr>
        <xdr:cNvPr id="876" name="テキスト ボックス 875"/>
        <xdr:cNvSpPr txBox="1"/>
      </xdr:nvSpPr>
      <xdr:spPr>
        <a:xfrm>
          <a:off x="18389111" y="124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公共施設老朽化が進む中、施設更新等を抑制してきたところであり、類似団体平均との比較では維持補修費が上回る一方で公債費は下回っている。</a:t>
          </a:r>
          <a:endParaRPr lang="ja-JP" altLang="ja-JP" sz="1400">
            <a:effectLst/>
          </a:endParaRPr>
        </a:p>
        <a:p>
          <a:r>
            <a:rPr kumimoji="1" lang="ja-JP" altLang="ja-JP" sz="1100">
              <a:solidFill>
                <a:schemeClr val="dk1"/>
              </a:solidFill>
              <a:effectLst/>
              <a:latin typeface="+mn-lt"/>
              <a:ea typeface="+mn-ea"/>
              <a:cs typeface="+mn-cs"/>
            </a:rPr>
            <a:t>　災害復旧事業費については平成２８年台風災害により大幅に増加している。</a:t>
          </a:r>
          <a:endParaRPr lang="ja-JP" altLang="ja-JP" sz="1400">
            <a:effectLst/>
          </a:endParaRPr>
        </a:p>
        <a:p>
          <a:r>
            <a:rPr kumimoji="1" lang="ja-JP" altLang="ja-JP" sz="1100">
              <a:solidFill>
                <a:schemeClr val="dk1"/>
              </a:solidFill>
              <a:effectLst/>
              <a:latin typeface="+mn-lt"/>
              <a:ea typeface="+mn-ea"/>
              <a:cs typeface="+mn-cs"/>
            </a:rPr>
            <a:t>　また、歳計現金の不足に伴い、財政調整基金の繰替え運用を行ったため、平成２８年度決算では積立金が一時的に増加している。</a:t>
          </a:r>
          <a:endParaRPr lang="ja-JP" altLang="ja-JP" sz="1400">
            <a:effectLst/>
          </a:endParaRPr>
        </a:p>
        <a:p>
          <a:r>
            <a:rPr kumimoji="1" lang="ja-JP" altLang="ja-JP" sz="1100">
              <a:solidFill>
                <a:schemeClr val="dk1"/>
              </a:solidFill>
              <a:effectLst/>
              <a:latin typeface="+mn-lt"/>
              <a:ea typeface="+mn-ea"/>
              <a:cs typeface="+mn-cs"/>
            </a:rPr>
            <a:t>　今後も災害復旧事業や施設更新等により、地方債発行額の増加は見込まれるが、公債費にあっては償還年限等を十分考慮し公債費の平準化を図っていく。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48133</xdr:rowOff>
    </xdr:from>
    <xdr:to>
      <xdr:col>24</xdr:col>
      <xdr:colOff>63500</xdr:colOff>
      <xdr:row>37</xdr:row>
      <xdr:rowOff>52070</xdr:rowOff>
    </xdr:to>
    <xdr:cxnSp macro="">
      <xdr:nvCxnSpPr>
        <xdr:cNvPr id="61" name="直線コネクタ 60"/>
        <xdr:cNvCxnSpPr/>
      </xdr:nvCxnSpPr>
      <xdr:spPr>
        <a:xfrm flipV="1">
          <a:off x="3797300" y="6391783"/>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162306</xdr:rowOff>
    </xdr:from>
    <xdr:to>
      <xdr:col>19</xdr:col>
      <xdr:colOff>177800</xdr:colOff>
      <xdr:row>37</xdr:row>
      <xdr:rowOff>52070</xdr:rowOff>
    </xdr:to>
    <xdr:cxnSp macro="">
      <xdr:nvCxnSpPr>
        <xdr:cNvPr id="64" name="直線コネクタ 63"/>
        <xdr:cNvCxnSpPr/>
      </xdr:nvCxnSpPr>
      <xdr:spPr>
        <a:xfrm>
          <a:off x="2908300" y="6334506"/>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162306</xdr:rowOff>
    </xdr:from>
    <xdr:to>
      <xdr:col>15</xdr:col>
      <xdr:colOff>50800</xdr:colOff>
      <xdr:row>37</xdr:row>
      <xdr:rowOff>107950</xdr:rowOff>
    </xdr:to>
    <xdr:cxnSp macro="">
      <xdr:nvCxnSpPr>
        <xdr:cNvPr id="67" name="直線コネクタ 66"/>
        <xdr:cNvCxnSpPr/>
      </xdr:nvCxnSpPr>
      <xdr:spPr>
        <a:xfrm flipV="1">
          <a:off x="2019300" y="6334506"/>
          <a:ext cx="8890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72390</xdr:rowOff>
    </xdr:from>
    <xdr:to>
      <xdr:col>10</xdr:col>
      <xdr:colOff>114300</xdr:colOff>
      <xdr:row>37</xdr:row>
      <xdr:rowOff>107950</xdr:rowOff>
    </xdr:to>
    <xdr:cxnSp macro="">
      <xdr:nvCxnSpPr>
        <xdr:cNvPr id="70" name="直線コネクタ 69"/>
        <xdr:cNvCxnSpPr/>
      </xdr:nvCxnSpPr>
      <xdr:spPr>
        <a:xfrm>
          <a:off x="1130300" y="641604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168783</xdr:rowOff>
    </xdr:from>
    <xdr:to>
      <xdr:col>24</xdr:col>
      <xdr:colOff>114300</xdr:colOff>
      <xdr:row>37</xdr:row>
      <xdr:rowOff>98933</xdr:rowOff>
    </xdr:to>
    <xdr:sp macro="" textlink="">
      <xdr:nvSpPr>
        <xdr:cNvPr id="80" name="楕円 79"/>
        <xdr:cNvSpPr/>
      </xdr:nvSpPr>
      <xdr:spPr>
        <a:xfrm>
          <a:off x="4584700" y="63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147210</xdr:rowOff>
    </xdr:from>
    <xdr:ext cx="469744" cy="259045"/>
    <xdr:sp macro="" textlink="">
      <xdr:nvSpPr>
        <xdr:cNvPr id="81" name="議会費該当値テキスト"/>
        <xdr:cNvSpPr txBox="1"/>
      </xdr:nvSpPr>
      <xdr:spPr>
        <a:xfrm>
          <a:off x="4686300" y="63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xdr:rowOff>
    </xdr:from>
    <xdr:to>
      <xdr:col>20</xdr:col>
      <xdr:colOff>38100</xdr:colOff>
      <xdr:row>37</xdr:row>
      <xdr:rowOff>102870</xdr:rowOff>
    </xdr:to>
    <xdr:sp macro="" textlink="">
      <xdr:nvSpPr>
        <xdr:cNvPr id="82" name="楕円 81"/>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93997</xdr:rowOff>
    </xdr:from>
    <xdr:ext cx="469744" cy="259045"/>
    <xdr:sp macro="" textlink="">
      <xdr:nvSpPr>
        <xdr:cNvPr id="83" name="テキスト ボックス 82"/>
        <xdr:cNvSpPr txBox="1"/>
      </xdr:nvSpPr>
      <xdr:spPr>
        <a:xfrm>
          <a:off x="3562428"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111506</xdr:rowOff>
    </xdr:from>
    <xdr:to>
      <xdr:col>15</xdr:col>
      <xdr:colOff>101600</xdr:colOff>
      <xdr:row>37</xdr:row>
      <xdr:rowOff>41656</xdr:rowOff>
    </xdr:to>
    <xdr:sp macro="" textlink="">
      <xdr:nvSpPr>
        <xdr:cNvPr id="84" name="楕円 83"/>
        <xdr:cNvSpPr/>
      </xdr:nvSpPr>
      <xdr:spPr>
        <a:xfrm>
          <a:off x="2857500" y="62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32783</xdr:rowOff>
    </xdr:from>
    <xdr:ext cx="469744" cy="259045"/>
    <xdr:sp macro="" textlink="">
      <xdr:nvSpPr>
        <xdr:cNvPr id="85" name="テキスト ボックス 84"/>
        <xdr:cNvSpPr txBox="1"/>
      </xdr:nvSpPr>
      <xdr:spPr>
        <a:xfrm>
          <a:off x="2673428" y="637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57150</xdr:rowOff>
    </xdr:from>
    <xdr:to>
      <xdr:col>10</xdr:col>
      <xdr:colOff>165100</xdr:colOff>
      <xdr:row>37</xdr:row>
      <xdr:rowOff>158750</xdr:rowOff>
    </xdr:to>
    <xdr:sp macro="" textlink="">
      <xdr:nvSpPr>
        <xdr:cNvPr id="86" name="楕円 85"/>
        <xdr:cNvSpPr/>
      </xdr:nvSpPr>
      <xdr:spPr>
        <a:xfrm>
          <a:off x="1968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149877</xdr:rowOff>
    </xdr:from>
    <xdr:ext cx="469744" cy="259045"/>
    <xdr:sp macro="" textlink="">
      <xdr:nvSpPr>
        <xdr:cNvPr id="87" name="テキスト ボックス 86"/>
        <xdr:cNvSpPr txBox="1"/>
      </xdr:nvSpPr>
      <xdr:spPr>
        <a:xfrm>
          <a:off x="1784428"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21590</xdr:rowOff>
    </xdr:from>
    <xdr:to>
      <xdr:col>6</xdr:col>
      <xdr:colOff>38100</xdr:colOff>
      <xdr:row>37</xdr:row>
      <xdr:rowOff>123190</xdr:rowOff>
    </xdr:to>
    <xdr:sp macro="" textlink="">
      <xdr:nvSpPr>
        <xdr:cNvPr id="88" name="楕円 87"/>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114317</xdr:rowOff>
    </xdr:from>
    <xdr:ext cx="469744" cy="259045"/>
    <xdr:sp macro="" textlink="">
      <xdr:nvSpPr>
        <xdr:cNvPr id="89" name="テキスト ボックス 88"/>
        <xdr:cNvSpPr txBox="1"/>
      </xdr:nvSpPr>
      <xdr:spPr>
        <a:xfrm>
          <a:off x="895428"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98977</xdr:rowOff>
    </xdr:from>
    <xdr:to>
      <xdr:col>24</xdr:col>
      <xdr:colOff>63500</xdr:colOff>
      <xdr:row>56</xdr:row>
      <xdr:rowOff>139905</xdr:rowOff>
    </xdr:to>
    <xdr:cxnSp macro="">
      <xdr:nvCxnSpPr>
        <xdr:cNvPr id="116" name="直線コネクタ 115"/>
        <xdr:cNvCxnSpPr/>
      </xdr:nvCxnSpPr>
      <xdr:spPr>
        <a:xfrm>
          <a:off x="3797300" y="9528727"/>
          <a:ext cx="838200" cy="2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98977</xdr:rowOff>
    </xdr:from>
    <xdr:to>
      <xdr:col>19</xdr:col>
      <xdr:colOff>177800</xdr:colOff>
      <xdr:row>57</xdr:row>
      <xdr:rowOff>34800</xdr:rowOff>
    </xdr:to>
    <xdr:cxnSp macro="">
      <xdr:nvCxnSpPr>
        <xdr:cNvPr id="119" name="直線コネクタ 118"/>
        <xdr:cNvCxnSpPr/>
      </xdr:nvCxnSpPr>
      <xdr:spPr>
        <a:xfrm flipV="1">
          <a:off x="2908300" y="9528727"/>
          <a:ext cx="889000" cy="27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112638</xdr:rowOff>
    </xdr:from>
    <xdr:to>
      <xdr:col>15</xdr:col>
      <xdr:colOff>50800</xdr:colOff>
      <xdr:row>57</xdr:row>
      <xdr:rowOff>34800</xdr:rowOff>
    </xdr:to>
    <xdr:cxnSp macro="">
      <xdr:nvCxnSpPr>
        <xdr:cNvPr id="122" name="直線コネクタ 121"/>
        <xdr:cNvCxnSpPr/>
      </xdr:nvCxnSpPr>
      <xdr:spPr>
        <a:xfrm>
          <a:off x="2019300" y="9713838"/>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112638</xdr:rowOff>
    </xdr:from>
    <xdr:to>
      <xdr:col>10</xdr:col>
      <xdr:colOff>114300</xdr:colOff>
      <xdr:row>57</xdr:row>
      <xdr:rowOff>45697</xdr:rowOff>
    </xdr:to>
    <xdr:cxnSp macro="">
      <xdr:nvCxnSpPr>
        <xdr:cNvPr id="125" name="直線コネクタ 124"/>
        <xdr:cNvCxnSpPr/>
      </xdr:nvCxnSpPr>
      <xdr:spPr>
        <a:xfrm flipV="1">
          <a:off x="1130300" y="9713838"/>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89105</xdr:rowOff>
    </xdr:from>
    <xdr:to>
      <xdr:col>24</xdr:col>
      <xdr:colOff>114300</xdr:colOff>
      <xdr:row>57</xdr:row>
      <xdr:rowOff>19255</xdr:rowOff>
    </xdr:to>
    <xdr:sp macro="" textlink="">
      <xdr:nvSpPr>
        <xdr:cNvPr id="135" name="楕円 134"/>
        <xdr:cNvSpPr/>
      </xdr:nvSpPr>
      <xdr:spPr>
        <a:xfrm>
          <a:off x="4584700" y="96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67532</xdr:rowOff>
    </xdr:from>
    <xdr:ext cx="599010" cy="259045"/>
    <xdr:sp macro="" textlink="">
      <xdr:nvSpPr>
        <xdr:cNvPr id="136" name="総務費該当値テキスト"/>
        <xdr:cNvSpPr txBox="1"/>
      </xdr:nvSpPr>
      <xdr:spPr>
        <a:xfrm>
          <a:off x="4686300" y="966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48177</xdr:rowOff>
    </xdr:from>
    <xdr:to>
      <xdr:col>20</xdr:col>
      <xdr:colOff>38100</xdr:colOff>
      <xdr:row>55</xdr:row>
      <xdr:rowOff>149777</xdr:rowOff>
    </xdr:to>
    <xdr:sp macro="" textlink="">
      <xdr:nvSpPr>
        <xdr:cNvPr id="137" name="楕円 136"/>
        <xdr:cNvSpPr/>
      </xdr:nvSpPr>
      <xdr:spPr>
        <a:xfrm>
          <a:off x="3746500" y="9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166304</xdr:rowOff>
    </xdr:from>
    <xdr:ext cx="599010" cy="259045"/>
    <xdr:sp macro="" textlink="">
      <xdr:nvSpPr>
        <xdr:cNvPr id="138" name="テキスト ボックス 137"/>
        <xdr:cNvSpPr txBox="1"/>
      </xdr:nvSpPr>
      <xdr:spPr>
        <a:xfrm>
          <a:off x="3497795" y="925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155450</xdr:rowOff>
    </xdr:from>
    <xdr:to>
      <xdr:col>15</xdr:col>
      <xdr:colOff>101600</xdr:colOff>
      <xdr:row>57</xdr:row>
      <xdr:rowOff>85600</xdr:rowOff>
    </xdr:to>
    <xdr:sp macro="" textlink="">
      <xdr:nvSpPr>
        <xdr:cNvPr id="139" name="楕円 138"/>
        <xdr:cNvSpPr/>
      </xdr:nvSpPr>
      <xdr:spPr>
        <a:xfrm>
          <a:off x="2857500" y="97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76727</xdr:rowOff>
    </xdr:from>
    <xdr:ext cx="599010" cy="259045"/>
    <xdr:sp macro="" textlink="">
      <xdr:nvSpPr>
        <xdr:cNvPr id="140" name="テキスト ボックス 139"/>
        <xdr:cNvSpPr txBox="1"/>
      </xdr:nvSpPr>
      <xdr:spPr>
        <a:xfrm>
          <a:off x="2608795" y="984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61838</xdr:rowOff>
    </xdr:from>
    <xdr:to>
      <xdr:col>10</xdr:col>
      <xdr:colOff>165100</xdr:colOff>
      <xdr:row>56</xdr:row>
      <xdr:rowOff>163438</xdr:rowOff>
    </xdr:to>
    <xdr:sp macro="" textlink="">
      <xdr:nvSpPr>
        <xdr:cNvPr id="141" name="楕円 140"/>
        <xdr:cNvSpPr/>
      </xdr:nvSpPr>
      <xdr:spPr>
        <a:xfrm>
          <a:off x="1968500" y="96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8515</xdr:rowOff>
    </xdr:from>
    <xdr:ext cx="599010" cy="259045"/>
    <xdr:sp macro="" textlink="">
      <xdr:nvSpPr>
        <xdr:cNvPr id="142" name="テキスト ボックス 141"/>
        <xdr:cNvSpPr txBox="1"/>
      </xdr:nvSpPr>
      <xdr:spPr>
        <a:xfrm>
          <a:off x="1719795" y="943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166347</xdr:rowOff>
    </xdr:from>
    <xdr:to>
      <xdr:col>6</xdr:col>
      <xdr:colOff>38100</xdr:colOff>
      <xdr:row>57</xdr:row>
      <xdr:rowOff>96497</xdr:rowOff>
    </xdr:to>
    <xdr:sp macro="" textlink="">
      <xdr:nvSpPr>
        <xdr:cNvPr id="143" name="楕円 142"/>
        <xdr:cNvSpPr/>
      </xdr:nvSpPr>
      <xdr:spPr>
        <a:xfrm>
          <a:off x="1079500" y="97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87624</xdr:rowOff>
    </xdr:from>
    <xdr:ext cx="599010" cy="259045"/>
    <xdr:sp macro="" textlink="">
      <xdr:nvSpPr>
        <xdr:cNvPr id="144" name="テキスト ボックス 143"/>
        <xdr:cNvSpPr txBox="1"/>
      </xdr:nvSpPr>
      <xdr:spPr>
        <a:xfrm>
          <a:off x="830795" y="986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112455</xdr:rowOff>
    </xdr:from>
    <xdr:to>
      <xdr:col>24</xdr:col>
      <xdr:colOff>63500</xdr:colOff>
      <xdr:row>76</xdr:row>
      <xdr:rowOff>119642</xdr:rowOff>
    </xdr:to>
    <xdr:cxnSp macro="">
      <xdr:nvCxnSpPr>
        <xdr:cNvPr id="172" name="直線コネクタ 171"/>
        <xdr:cNvCxnSpPr/>
      </xdr:nvCxnSpPr>
      <xdr:spPr>
        <a:xfrm>
          <a:off x="3797300" y="13142655"/>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112455</xdr:rowOff>
    </xdr:from>
    <xdr:to>
      <xdr:col>19</xdr:col>
      <xdr:colOff>177800</xdr:colOff>
      <xdr:row>76</xdr:row>
      <xdr:rowOff>115441</xdr:rowOff>
    </xdr:to>
    <xdr:cxnSp macro="">
      <xdr:nvCxnSpPr>
        <xdr:cNvPr id="175" name="直線コネクタ 174"/>
        <xdr:cNvCxnSpPr/>
      </xdr:nvCxnSpPr>
      <xdr:spPr>
        <a:xfrm flipV="1">
          <a:off x="2908300" y="13142655"/>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115441</xdr:rowOff>
    </xdr:from>
    <xdr:to>
      <xdr:col>15</xdr:col>
      <xdr:colOff>50800</xdr:colOff>
      <xdr:row>76</xdr:row>
      <xdr:rowOff>130305</xdr:rowOff>
    </xdr:to>
    <xdr:cxnSp macro="">
      <xdr:nvCxnSpPr>
        <xdr:cNvPr id="178" name="直線コネクタ 177"/>
        <xdr:cNvCxnSpPr/>
      </xdr:nvCxnSpPr>
      <xdr:spPr>
        <a:xfrm flipV="1">
          <a:off x="2019300" y="13145641"/>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148355</xdr:rowOff>
    </xdr:from>
    <xdr:to>
      <xdr:col>10</xdr:col>
      <xdr:colOff>114300</xdr:colOff>
      <xdr:row>76</xdr:row>
      <xdr:rowOff>130305</xdr:rowOff>
    </xdr:to>
    <xdr:cxnSp macro="">
      <xdr:nvCxnSpPr>
        <xdr:cNvPr id="181" name="直線コネクタ 180"/>
        <xdr:cNvCxnSpPr/>
      </xdr:nvCxnSpPr>
      <xdr:spPr>
        <a:xfrm>
          <a:off x="1130300" y="13007105"/>
          <a:ext cx="889000" cy="15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68842</xdr:rowOff>
    </xdr:from>
    <xdr:to>
      <xdr:col>24</xdr:col>
      <xdr:colOff>114300</xdr:colOff>
      <xdr:row>76</xdr:row>
      <xdr:rowOff>170442</xdr:rowOff>
    </xdr:to>
    <xdr:sp macro="" textlink="">
      <xdr:nvSpPr>
        <xdr:cNvPr id="191" name="楕円 190"/>
        <xdr:cNvSpPr/>
      </xdr:nvSpPr>
      <xdr:spPr>
        <a:xfrm>
          <a:off x="4584700" y="130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47269</xdr:rowOff>
    </xdr:from>
    <xdr:ext cx="599010" cy="259045"/>
    <xdr:sp macro="" textlink="">
      <xdr:nvSpPr>
        <xdr:cNvPr id="192" name="民生費該当値テキスト"/>
        <xdr:cNvSpPr txBox="1"/>
      </xdr:nvSpPr>
      <xdr:spPr>
        <a:xfrm>
          <a:off x="4686300" y="1307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61655</xdr:rowOff>
    </xdr:from>
    <xdr:to>
      <xdr:col>20</xdr:col>
      <xdr:colOff>38100</xdr:colOff>
      <xdr:row>76</xdr:row>
      <xdr:rowOff>163255</xdr:rowOff>
    </xdr:to>
    <xdr:sp macro="" textlink="">
      <xdr:nvSpPr>
        <xdr:cNvPr id="193" name="楕円 192"/>
        <xdr:cNvSpPr/>
      </xdr:nvSpPr>
      <xdr:spPr>
        <a:xfrm>
          <a:off x="3746500" y="130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154382</xdr:rowOff>
    </xdr:from>
    <xdr:ext cx="599010" cy="259045"/>
    <xdr:sp macro="" textlink="">
      <xdr:nvSpPr>
        <xdr:cNvPr id="194" name="テキスト ボックス 193"/>
        <xdr:cNvSpPr txBox="1"/>
      </xdr:nvSpPr>
      <xdr:spPr>
        <a:xfrm>
          <a:off x="3497795" y="1318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64641</xdr:rowOff>
    </xdr:from>
    <xdr:to>
      <xdr:col>15</xdr:col>
      <xdr:colOff>101600</xdr:colOff>
      <xdr:row>76</xdr:row>
      <xdr:rowOff>166241</xdr:rowOff>
    </xdr:to>
    <xdr:sp macro="" textlink="">
      <xdr:nvSpPr>
        <xdr:cNvPr id="195" name="楕円 194"/>
        <xdr:cNvSpPr/>
      </xdr:nvSpPr>
      <xdr:spPr>
        <a:xfrm>
          <a:off x="2857500" y="130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11318</xdr:rowOff>
    </xdr:from>
    <xdr:ext cx="599010" cy="259045"/>
    <xdr:sp macro="" textlink="">
      <xdr:nvSpPr>
        <xdr:cNvPr id="196" name="テキスト ボックス 195"/>
        <xdr:cNvSpPr txBox="1"/>
      </xdr:nvSpPr>
      <xdr:spPr>
        <a:xfrm>
          <a:off x="2608795" y="1287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79505</xdr:rowOff>
    </xdr:from>
    <xdr:to>
      <xdr:col>10</xdr:col>
      <xdr:colOff>165100</xdr:colOff>
      <xdr:row>77</xdr:row>
      <xdr:rowOff>9655</xdr:rowOff>
    </xdr:to>
    <xdr:sp macro="" textlink="">
      <xdr:nvSpPr>
        <xdr:cNvPr id="197" name="楕円 196"/>
        <xdr:cNvSpPr/>
      </xdr:nvSpPr>
      <xdr:spPr>
        <a:xfrm>
          <a:off x="1968500" y="131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26181</xdr:rowOff>
    </xdr:from>
    <xdr:ext cx="599010" cy="259045"/>
    <xdr:sp macro="" textlink="">
      <xdr:nvSpPr>
        <xdr:cNvPr id="198" name="テキスト ボックス 197"/>
        <xdr:cNvSpPr txBox="1"/>
      </xdr:nvSpPr>
      <xdr:spPr>
        <a:xfrm>
          <a:off x="1719795" y="1288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97555</xdr:rowOff>
    </xdr:from>
    <xdr:to>
      <xdr:col>6</xdr:col>
      <xdr:colOff>38100</xdr:colOff>
      <xdr:row>76</xdr:row>
      <xdr:rowOff>27704</xdr:rowOff>
    </xdr:to>
    <xdr:sp macro="" textlink="">
      <xdr:nvSpPr>
        <xdr:cNvPr id="199" name="楕円 198"/>
        <xdr:cNvSpPr/>
      </xdr:nvSpPr>
      <xdr:spPr>
        <a:xfrm>
          <a:off x="1079500" y="12956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44232</xdr:rowOff>
    </xdr:from>
    <xdr:ext cx="599010" cy="259045"/>
    <xdr:sp macro="" textlink="">
      <xdr:nvSpPr>
        <xdr:cNvPr id="200" name="テキスト ボックス 199"/>
        <xdr:cNvSpPr txBox="1"/>
      </xdr:nvSpPr>
      <xdr:spPr>
        <a:xfrm>
          <a:off x="830795" y="1273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129485</xdr:rowOff>
    </xdr:from>
    <xdr:to>
      <xdr:col>24</xdr:col>
      <xdr:colOff>63500</xdr:colOff>
      <xdr:row>98</xdr:row>
      <xdr:rowOff>6860</xdr:rowOff>
    </xdr:to>
    <xdr:cxnSp macro="">
      <xdr:nvCxnSpPr>
        <xdr:cNvPr id="229" name="直線コネクタ 228"/>
        <xdr:cNvCxnSpPr/>
      </xdr:nvCxnSpPr>
      <xdr:spPr>
        <a:xfrm>
          <a:off x="3797300" y="16760135"/>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129485</xdr:rowOff>
    </xdr:from>
    <xdr:to>
      <xdr:col>19</xdr:col>
      <xdr:colOff>177800</xdr:colOff>
      <xdr:row>98</xdr:row>
      <xdr:rowOff>9395</xdr:rowOff>
    </xdr:to>
    <xdr:cxnSp macro="">
      <xdr:nvCxnSpPr>
        <xdr:cNvPr id="232" name="直線コネクタ 231"/>
        <xdr:cNvCxnSpPr/>
      </xdr:nvCxnSpPr>
      <xdr:spPr>
        <a:xfrm flipV="1">
          <a:off x="2908300" y="16760135"/>
          <a:ext cx="889000" cy="5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9395</xdr:rowOff>
    </xdr:from>
    <xdr:to>
      <xdr:col>15</xdr:col>
      <xdr:colOff>50800</xdr:colOff>
      <xdr:row>98</xdr:row>
      <xdr:rowOff>22355</xdr:rowOff>
    </xdr:to>
    <xdr:cxnSp macro="">
      <xdr:nvCxnSpPr>
        <xdr:cNvPr id="235" name="直線コネクタ 234"/>
        <xdr:cNvCxnSpPr/>
      </xdr:nvCxnSpPr>
      <xdr:spPr>
        <a:xfrm flipV="1">
          <a:off x="2019300" y="16811495"/>
          <a:ext cx="889000" cy="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22355</xdr:rowOff>
    </xdr:from>
    <xdr:to>
      <xdr:col>10</xdr:col>
      <xdr:colOff>114300</xdr:colOff>
      <xdr:row>98</xdr:row>
      <xdr:rowOff>70754</xdr:rowOff>
    </xdr:to>
    <xdr:cxnSp macro="">
      <xdr:nvCxnSpPr>
        <xdr:cNvPr id="238" name="直線コネクタ 237"/>
        <xdr:cNvCxnSpPr/>
      </xdr:nvCxnSpPr>
      <xdr:spPr>
        <a:xfrm flipV="1">
          <a:off x="1130300" y="16824455"/>
          <a:ext cx="889000" cy="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127510</xdr:rowOff>
    </xdr:from>
    <xdr:to>
      <xdr:col>24</xdr:col>
      <xdr:colOff>114300</xdr:colOff>
      <xdr:row>98</xdr:row>
      <xdr:rowOff>57660</xdr:rowOff>
    </xdr:to>
    <xdr:sp macro="" textlink="">
      <xdr:nvSpPr>
        <xdr:cNvPr id="248" name="楕円 247"/>
        <xdr:cNvSpPr/>
      </xdr:nvSpPr>
      <xdr:spPr>
        <a:xfrm>
          <a:off x="4584700" y="16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42437</xdr:rowOff>
    </xdr:from>
    <xdr:ext cx="534377" cy="259045"/>
    <xdr:sp macro="" textlink="">
      <xdr:nvSpPr>
        <xdr:cNvPr id="249" name="衛生費該当値テキスト"/>
        <xdr:cNvSpPr txBox="1"/>
      </xdr:nvSpPr>
      <xdr:spPr>
        <a:xfrm>
          <a:off x="4686300" y="166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78685</xdr:rowOff>
    </xdr:from>
    <xdr:to>
      <xdr:col>20</xdr:col>
      <xdr:colOff>38100</xdr:colOff>
      <xdr:row>98</xdr:row>
      <xdr:rowOff>8835</xdr:rowOff>
    </xdr:to>
    <xdr:sp macro="" textlink="">
      <xdr:nvSpPr>
        <xdr:cNvPr id="250" name="楕円 249"/>
        <xdr:cNvSpPr/>
      </xdr:nvSpPr>
      <xdr:spPr>
        <a:xfrm>
          <a:off x="3746500" y="167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171412</xdr:rowOff>
    </xdr:from>
    <xdr:ext cx="534377" cy="259045"/>
    <xdr:sp macro="" textlink="">
      <xdr:nvSpPr>
        <xdr:cNvPr id="251" name="テキスト ボックス 250"/>
        <xdr:cNvSpPr txBox="1"/>
      </xdr:nvSpPr>
      <xdr:spPr>
        <a:xfrm>
          <a:off x="3530111" y="168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130045</xdr:rowOff>
    </xdr:from>
    <xdr:to>
      <xdr:col>15</xdr:col>
      <xdr:colOff>101600</xdr:colOff>
      <xdr:row>98</xdr:row>
      <xdr:rowOff>60195</xdr:rowOff>
    </xdr:to>
    <xdr:sp macro="" textlink="">
      <xdr:nvSpPr>
        <xdr:cNvPr id="252" name="楕円 251"/>
        <xdr:cNvSpPr/>
      </xdr:nvSpPr>
      <xdr:spPr>
        <a:xfrm>
          <a:off x="2857500" y="167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51322</xdr:rowOff>
    </xdr:from>
    <xdr:ext cx="534377" cy="259045"/>
    <xdr:sp macro="" textlink="">
      <xdr:nvSpPr>
        <xdr:cNvPr id="253" name="テキスト ボックス 252"/>
        <xdr:cNvSpPr txBox="1"/>
      </xdr:nvSpPr>
      <xdr:spPr>
        <a:xfrm>
          <a:off x="2641111" y="168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143005</xdr:rowOff>
    </xdr:from>
    <xdr:to>
      <xdr:col>10</xdr:col>
      <xdr:colOff>165100</xdr:colOff>
      <xdr:row>98</xdr:row>
      <xdr:rowOff>73155</xdr:rowOff>
    </xdr:to>
    <xdr:sp macro="" textlink="">
      <xdr:nvSpPr>
        <xdr:cNvPr id="254" name="楕円 253"/>
        <xdr:cNvSpPr/>
      </xdr:nvSpPr>
      <xdr:spPr>
        <a:xfrm>
          <a:off x="1968500" y="167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64282</xdr:rowOff>
    </xdr:from>
    <xdr:ext cx="534377" cy="259045"/>
    <xdr:sp macro="" textlink="">
      <xdr:nvSpPr>
        <xdr:cNvPr id="255" name="テキスト ボックス 254"/>
        <xdr:cNvSpPr txBox="1"/>
      </xdr:nvSpPr>
      <xdr:spPr>
        <a:xfrm>
          <a:off x="1752111" y="168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19954</xdr:rowOff>
    </xdr:from>
    <xdr:to>
      <xdr:col>6</xdr:col>
      <xdr:colOff>38100</xdr:colOff>
      <xdr:row>98</xdr:row>
      <xdr:rowOff>121554</xdr:rowOff>
    </xdr:to>
    <xdr:sp macro="" textlink="">
      <xdr:nvSpPr>
        <xdr:cNvPr id="256" name="楕円 255"/>
        <xdr:cNvSpPr/>
      </xdr:nvSpPr>
      <xdr:spPr>
        <a:xfrm>
          <a:off x="1079500" y="168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112681</xdr:rowOff>
    </xdr:from>
    <xdr:ext cx="534377" cy="259045"/>
    <xdr:sp macro="" textlink="">
      <xdr:nvSpPr>
        <xdr:cNvPr id="257" name="テキスト ボックス 256"/>
        <xdr:cNvSpPr txBox="1"/>
      </xdr:nvSpPr>
      <xdr:spPr>
        <a:xfrm>
          <a:off x="863111" y="169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39243</xdr:rowOff>
    </xdr:from>
    <xdr:to>
      <xdr:col>55</xdr:col>
      <xdr:colOff>0</xdr:colOff>
      <xdr:row>38</xdr:row>
      <xdr:rowOff>71882</xdr:rowOff>
    </xdr:to>
    <xdr:cxnSp macro="">
      <xdr:nvCxnSpPr>
        <xdr:cNvPr id="286" name="直線コネクタ 285"/>
        <xdr:cNvCxnSpPr/>
      </xdr:nvCxnSpPr>
      <xdr:spPr>
        <a:xfrm>
          <a:off x="9639300" y="6554343"/>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25781</xdr:rowOff>
    </xdr:from>
    <xdr:to>
      <xdr:col>50</xdr:col>
      <xdr:colOff>114300</xdr:colOff>
      <xdr:row>38</xdr:row>
      <xdr:rowOff>39243</xdr:rowOff>
    </xdr:to>
    <xdr:cxnSp macro="">
      <xdr:nvCxnSpPr>
        <xdr:cNvPr id="289" name="直線コネクタ 288"/>
        <xdr:cNvCxnSpPr/>
      </xdr:nvCxnSpPr>
      <xdr:spPr>
        <a:xfrm>
          <a:off x="8750300" y="6540881"/>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34290</xdr:rowOff>
    </xdr:from>
    <xdr:to>
      <xdr:col>45</xdr:col>
      <xdr:colOff>177800</xdr:colOff>
      <xdr:row>38</xdr:row>
      <xdr:rowOff>25781</xdr:rowOff>
    </xdr:to>
    <xdr:cxnSp macro="">
      <xdr:nvCxnSpPr>
        <xdr:cNvPr id="292" name="直線コネクタ 291"/>
        <xdr:cNvCxnSpPr/>
      </xdr:nvCxnSpPr>
      <xdr:spPr>
        <a:xfrm>
          <a:off x="7861300" y="6377940"/>
          <a:ext cx="889000" cy="1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109110</xdr:rowOff>
    </xdr:from>
    <xdr:ext cx="469744" cy="259045"/>
    <xdr:sp macro="" textlink="">
      <xdr:nvSpPr>
        <xdr:cNvPr id="294" name="テキスト ボックス 293"/>
        <xdr:cNvSpPr txBox="1"/>
      </xdr:nvSpPr>
      <xdr:spPr>
        <a:xfrm>
          <a:off x="8515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24892</xdr:rowOff>
    </xdr:from>
    <xdr:to>
      <xdr:col>41</xdr:col>
      <xdr:colOff>50800</xdr:colOff>
      <xdr:row>37</xdr:row>
      <xdr:rowOff>34290</xdr:rowOff>
    </xdr:to>
    <xdr:cxnSp macro="">
      <xdr:nvCxnSpPr>
        <xdr:cNvPr id="295" name="直線コネクタ 294"/>
        <xdr:cNvCxnSpPr/>
      </xdr:nvCxnSpPr>
      <xdr:spPr>
        <a:xfrm>
          <a:off x="6972300" y="636854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117619</xdr:rowOff>
    </xdr:from>
    <xdr:ext cx="469744" cy="259045"/>
    <xdr:sp macro="" textlink="">
      <xdr:nvSpPr>
        <xdr:cNvPr id="297" name="テキスト ボックス 296"/>
        <xdr:cNvSpPr txBox="1"/>
      </xdr:nvSpPr>
      <xdr:spPr>
        <a:xfrm>
          <a:off x="7626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21082</xdr:rowOff>
    </xdr:from>
    <xdr:to>
      <xdr:col>55</xdr:col>
      <xdr:colOff>50800</xdr:colOff>
      <xdr:row>38</xdr:row>
      <xdr:rowOff>122682</xdr:rowOff>
    </xdr:to>
    <xdr:sp macro="" textlink="">
      <xdr:nvSpPr>
        <xdr:cNvPr id="305" name="楕円 304"/>
        <xdr:cNvSpPr/>
      </xdr:nvSpPr>
      <xdr:spPr>
        <a:xfrm>
          <a:off x="104267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43959</xdr:rowOff>
    </xdr:from>
    <xdr:ext cx="469744" cy="259045"/>
    <xdr:sp macro="" textlink="">
      <xdr:nvSpPr>
        <xdr:cNvPr id="306" name="労働費該当値テキスト"/>
        <xdr:cNvSpPr txBox="1"/>
      </xdr:nvSpPr>
      <xdr:spPr>
        <a:xfrm>
          <a:off x="10528300"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159893</xdr:rowOff>
    </xdr:from>
    <xdr:to>
      <xdr:col>50</xdr:col>
      <xdr:colOff>165100</xdr:colOff>
      <xdr:row>38</xdr:row>
      <xdr:rowOff>90043</xdr:rowOff>
    </xdr:to>
    <xdr:sp macro="" textlink="">
      <xdr:nvSpPr>
        <xdr:cNvPr id="307" name="楕円 306"/>
        <xdr:cNvSpPr/>
      </xdr:nvSpPr>
      <xdr:spPr>
        <a:xfrm>
          <a:off x="9588500" y="65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106570</xdr:rowOff>
    </xdr:from>
    <xdr:ext cx="469744" cy="259045"/>
    <xdr:sp macro="" textlink="">
      <xdr:nvSpPr>
        <xdr:cNvPr id="308" name="テキスト ボックス 307"/>
        <xdr:cNvSpPr txBox="1"/>
      </xdr:nvSpPr>
      <xdr:spPr>
        <a:xfrm>
          <a:off x="9404428"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146431</xdr:rowOff>
    </xdr:from>
    <xdr:to>
      <xdr:col>46</xdr:col>
      <xdr:colOff>38100</xdr:colOff>
      <xdr:row>38</xdr:row>
      <xdr:rowOff>76581</xdr:rowOff>
    </xdr:to>
    <xdr:sp macro="" textlink="">
      <xdr:nvSpPr>
        <xdr:cNvPr id="309" name="楕円 308"/>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93108</xdr:rowOff>
    </xdr:from>
    <xdr:ext cx="469744" cy="259045"/>
    <xdr:sp macro="" textlink="">
      <xdr:nvSpPr>
        <xdr:cNvPr id="310" name="テキスト ボックス 309"/>
        <xdr:cNvSpPr txBox="1"/>
      </xdr:nvSpPr>
      <xdr:spPr>
        <a:xfrm>
          <a:off x="8515428"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154940</xdr:rowOff>
    </xdr:from>
    <xdr:to>
      <xdr:col>41</xdr:col>
      <xdr:colOff>101600</xdr:colOff>
      <xdr:row>37</xdr:row>
      <xdr:rowOff>85090</xdr:rowOff>
    </xdr:to>
    <xdr:sp macro="" textlink="">
      <xdr:nvSpPr>
        <xdr:cNvPr id="311" name="楕円 310"/>
        <xdr:cNvSpPr/>
      </xdr:nvSpPr>
      <xdr:spPr>
        <a:xfrm>
          <a:off x="781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101617</xdr:rowOff>
    </xdr:from>
    <xdr:ext cx="469744" cy="259045"/>
    <xdr:sp macro="" textlink="">
      <xdr:nvSpPr>
        <xdr:cNvPr id="312" name="テキスト ボックス 311"/>
        <xdr:cNvSpPr txBox="1"/>
      </xdr:nvSpPr>
      <xdr:spPr>
        <a:xfrm>
          <a:off x="7626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145542</xdr:rowOff>
    </xdr:from>
    <xdr:to>
      <xdr:col>36</xdr:col>
      <xdr:colOff>165100</xdr:colOff>
      <xdr:row>37</xdr:row>
      <xdr:rowOff>75692</xdr:rowOff>
    </xdr:to>
    <xdr:sp macro="" textlink="">
      <xdr:nvSpPr>
        <xdr:cNvPr id="313" name="楕円 312"/>
        <xdr:cNvSpPr/>
      </xdr:nvSpPr>
      <xdr:spPr>
        <a:xfrm>
          <a:off x="6921500" y="63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66819</xdr:rowOff>
    </xdr:from>
    <xdr:ext cx="469744" cy="259045"/>
    <xdr:sp macro="" textlink="">
      <xdr:nvSpPr>
        <xdr:cNvPr id="314" name="テキスト ボックス 313"/>
        <xdr:cNvSpPr txBox="1"/>
      </xdr:nvSpPr>
      <xdr:spPr>
        <a:xfrm>
          <a:off x="6737428" y="64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50098</xdr:rowOff>
    </xdr:from>
    <xdr:to>
      <xdr:col>55</xdr:col>
      <xdr:colOff>0</xdr:colOff>
      <xdr:row>58</xdr:row>
      <xdr:rowOff>56824</xdr:rowOff>
    </xdr:to>
    <xdr:cxnSp macro="">
      <xdr:nvCxnSpPr>
        <xdr:cNvPr id="343" name="直線コネクタ 342"/>
        <xdr:cNvCxnSpPr/>
      </xdr:nvCxnSpPr>
      <xdr:spPr>
        <a:xfrm flipV="1">
          <a:off x="9639300" y="9994198"/>
          <a:ext cx="838200" cy="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56824</xdr:rowOff>
    </xdr:from>
    <xdr:to>
      <xdr:col>50</xdr:col>
      <xdr:colOff>114300</xdr:colOff>
      <xdr:row>58</xdr:row>
      <xdr:rowOff>97668</xdr:rowOff>
    </xdr:to>
    <xdr:cxnSp macro="">
      <xdr:nvCxnSpPr>
        <xdr:cNvPr id="346" name="直線コネクタ 345"/>
        <xdr:cNvCxnSpPr/>
      </xdr:nvCxnSpPr>
      <xdr:spPr>
        <a:xfrm flipV="1">
          <a:off x="8750300" y="10000924"/>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55773</xdr:rowOff>
    </xdr:from>
    <xdr:to>
      <xdr:col>45</xdr:col>
      <xdr:colOff>177800</xdr:colOff>
      <xdr:row>58</xdr:row>
      <xdr:rowOff>97668</xdr:rowOff>
    </xdr:to>
    <xdr:cxnSp macro="">
      <xdr:nvCxnSpPr>
        <xdr:cNvPr id="349" name="直線コネクタ 348"/>
        <xdr:cNvCxnSpPr/>
      </xdr:nvCxnSpPr>
      <xdr:spPr>
        <a:xfrm>
          <a:off x="7861300" y="9999873"/>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55773</xdr:rowOff>
    </xdr:from>
    <xdr:to>
      <xdr:col>41</xdr:col>
      <xdr:colOff>50800</xdr:colOff>
      <xdr:row>58</xdr:row>
      <xdr:rowOff>97596</xdr:rowOff>
    </xdr:to>
    <xdr:cxnSp macro="">
      <xdr:nvCxnSpPr>
        <xdr:cNvPr id="352" name="直線コネクタ 351"/>
        <xdr:cNvCxnSpPr/>
      </xdr:nvCxnSpPr>
      <xdr:spPr>
        <a:xfrm flipV="1">
          <a:off x="6972300" y="9999873"/>
          <a:ext cx="889000" cy="4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170748</xdr:rowOff>
    </xdr:from>
    <xdr:to>
      <xdr:col>55</xdr:col>
      <xdr:colOff>50800</xdr:colOff>
      <xdr:row>58</xdr:row>
      <xdr:rowOff>100898</xdr:rowOff>
    </xdr:to>
    <xdr:sp macro="" textlink="">
      <xdr:nvSpPr>
        <xdr:cNvPr id="362" name="楕円 361"/>
        <xdr:cNvSpPr/>
      </xdr:nvSpPr>
      <xdr:spPr>
        <a:xfrm>
          <a:off x="10426700" y="99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22175</xdr:rowOff>
    </xdr:from>
    <xdr:ext cx="599010" cy="259045"/>
    <xdr:sp macro="" textlink="">
      <xdr:nvSpPr>
        <xdr:cNvPr id="363" name="農林水産業費該当値テキスト"/>
        <xdr:cNvSpPr txBox="1"/>
      </xdr:nvSpPr>
      <xdr:spPr>
        <a:xfrm>
          <a:off x="10528300" y="97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6024</xdr:rowOff>
    </xdr:from>
    <xdr:to>
      <xdr:col>50</xdr:col>
      <xdr:colOff>165100</xdr:colOff>
      <xdr:row>58</xdr:row>
      <xdr:rowOff>107624</xdr:rowOff>
    </xdr:to>
    <xdr:sp macro="" textlink="">
      <xdr:nvSpPr>
        <xdr:cNvPr id="364" name="楕円 363"/>
        <xdr:cNvSpPr/>
      </xdr:nvSpPr>
      <xdr:spPr>
        <a:xfrm>
          <a:off x="9588500" y="99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124151</xdr:rowOff>
    </xdr:from>
    <xdr:ext cx="599010" cy="259045"/>
    <xdr:sp macro="" textlink="">
      <xdr:nvSpPr>
        <xdr:cNvPr id="365" name="テキスト ボックス 364"/>
        <xdr:cNvSpPr txBox="1"/>
      </xdr:nvSpPr>
      <xdr:spPr>
        <a:xfrm>
          <a:off x="9339795" y="972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46868</xdr:rowOff>
    </xdr:from>
    <xdr:to>
      <xdr:col>46</xdr:col>
      <xdr:colOff>38100</xdr:colOff>
      <xdr:row>58</xdr:row>
      <xdr:rowOff>148468</xdr:rowOff>
    </xdr:to>
    <xdr:sp macro="" textlink="">
      <xdr:nvSpPr>
        <xdr:cNvPr id="366" name="楕円 365"/>
        <xdr:cNvSpPr/>
      </xdr:nvSpPr>
      <xdr:spPr>
        <a:xfrm>
          <a:off x="8699500" y="99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164995</xdr:rowOff>
    </xdr:from>
    <xdr:ext cx="534377" cy="259045"/>
    <xdr:sp macro="" textlink="">
      <xdr:nvSpPr>
        <xdr:cNvPr id="367" name="テキスト ボックス 366"/>
        <xdr:cNvSpPr txBox="1"/>
      </xdr:nvSpPr>
      <xdr:spPr>
        <a:xfrm>
          <a:off x="8483111" y="976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4973</xdr:rowOff>
    </xdr:from>
    <xdr:to>
      <xdr:col>41</xdr:col>
      <xdr:colOff>101600</xdr:colOff>
      <xdr:row>58</xdr:row>
      <xdr:rowOff>106573</xdr:rowOff>
    </xdr:to>
    <xdr:sp macro="" textlink="">
      <xdr:nvSpPr>
        <xdr:cNvPr id="368" name="楕円 367"/>
        <xdr:cNvSpPr/>
      </xdr:nvSpPr>
      <xdr:spPr>
        <a:xfrm>
          <a:off x="7810500" y="99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123100</xdr:rowOff>
    </xdr:from>
    <xdr:ext cx="599010" cy="259045"/>
    <xdr:sp macro="" textlink="">
      <xdr:nvSpPr>
        <xdr:cNvPr id="369" name="テキスト ボックス 368"/>
        <xdr:cNvSpPr txBox="1"/>
      </xdr:nvSpPr>
      <xdr:spPr>
        <a:xfrm>
          <a:off x="7561795" y="972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46796</xdr:rowOff>
    </xdr:from>
    <xdr:to>
      <xdr:col>36</xdr:col>
      <xdr:colOff>165100</xdr:colOff>
      <xdr:row>58</xdr:row>
      <xdr:rowOff>148396</xdr:rowOff>
    </xdr:to>
    <xdr:sp macro="" textlink="">
      <xdr:nvSpPr>
        <xdr:cNvPr id="370" name="楕円 369"/>
        <xdr:cNvSpPr/>
      </xdr:nvSpPr>
      <xdr:spPr>
        <a:xfrm>
          <a:off x="6921500" y="999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164923</xdr:rowOff>
    </xdr:from>
    <xdr:ext cx="534377" cy="259045"/>
    <xdr:sp macro="" textlink="">
      <xdr:nvSpPr>
        <xdr:cNvPr id="371" name="テキスト ボックス 370"/>
        <xdr:cNvSpPr txBox="1"/>
      </xdr:nvSpPr>
      <xdr:spPr>
        <a:xfrm>
          <a:off x="6705111" y="97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13610</xdr:rowOff>
    </xdr:from>
    <xdr:to>
      <xdr:col>55</xdr:col>
      <xdr:colOff>0</xdr:colOff>
      <xdr:row>78</xdr:row>
      <xdr:rowOff>57274</xdr:rowOff>
    </xdr:to>
    <xdr:cxnSp macro="">
      <xdr:nvCxnSpPr>
        <xdr:cNvPr id="402" name="直線コネクタ 401"/>
        <xdr:cNvCxnSpPr/>
      </xdr:nvCxnSpPr>
      <xdr:spPr>
        <a:xfrm>
          <a:off x="9639300" y="1338671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13610</xdr:rowOff>
    </xdr:from>
    <xdr:to>
      <xdr:col>50</xdr:col>
      <xdr:colOff>114300</xdr:colOff>
      <xdr:row>78</xdr:row>
      <xdr:rowOff>36781</xdr:rowOff>
    </xdr:to>
    <xdr:cxnSp macro="">
      <xdr:nvCxnSpPr>
        <xdr:cNvPr id="405" name="直線コネクタ 404"/>
        <xdr:cNvCxnSpPr/>
      </xdr:nvCxnSpPr>
      <xdr:spPr>
        <a:xfrm flipV="1">
          <a:off x="8750300" y="13386710"/>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35785</xdr:rowOff>
    </xdr:from>
    <xdr:to>
      <xdr:col>45</xdr:col>
      <xdr:colOff>177800</xdr:colOff>
      <xdr:row>78</xdr:row>
      <xdr:rowOff>36781</xdr:rowOff>
    </xdr:to>
    <xdr:cxnSp macro="">
      <xdr:nvCxnSpPr>
        <xdr:cNvPr id="408" name="直線コネクタ 407"/>
        <xdr:cNvCxnSpPr/>
      </xdr:nvCxnSpPr>
      <xdr:spPr>
        <a:xfrm>
          <a:off x="7861300" y="13408885"/>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35785</xdr:rowOff>
    </xdr:from>
    <xdr:to>
      <xdr:col>41</xdr:col>
      <xdr:colOff>50800</xdr:colOff>
      <xdr:row>78</xdr:row>
      <xdr:rowOff>43867</xdr:rowOff>
    </xdr:to>
    <xdr:cxnSp macro="">
      <xdr:nvCxnSpPr>
        <xdr:cNvPr id="411" name="直線コネクタ 410"/>
        <xdr:cNvCxnSpPr/>
      </xdr:nvCxnSpPr>
      <xdr:spPr>
        <a:xfrm flipV="1">
          <a:off x="6972300" y="13408885"/>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6474</xdr:rowOff>
    </xdr:from>
    <xdr:to>
      <xdr:col>55</xdr:col>
      <xdr:colOff>50800</xdr:colOff>
      <xdr:row>78</xdr:row>
      <xdr:rowOff>108074</xdr:rowOff>
    </xdr:to>
    <xdr:sp macro="" textlink="">
      <xdr:nvSpPr>
        <xdr:cNvPr id="421" name="楕円 420"/>
        <xdr:cNvSpPr/>
      </xdr:nvSpPr>
      <xdr:spPr>
        <a:xfrm>
          <a:off x="10426700" y="133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156351</xdr:rowOff>
    </xdr:from>
    <xdr:ext cx="534377" cy="259045"/>
    <xdr:sp macro="" textlink="">
      <xdr:nvSpPr>
        <xdr:cNvPr id="422" name="商工費該当値テキスト"/>
        <xdr:cNvSpPr txBox="1"/>
      </xdr:nvSpPr>
      <xdr:spPr>
        <a:xfrm>
          <a:off x="10528300" y="13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134260</xdr:rowOff>
    </xdr:from>
    <xdr:to>
      <xdr:col>50</xdr:col>
      <xdr:colOff>165100</xdr:colOff>
      <xdr:row>78</xdr:row>
      <xdr:rowOff>64410</xdr:rowOff>
    </xdr:to>
    <xdr:sp macro="" textlink="">
      <xdr:nvSpPr>
        <xdr:cNvPr id="423" name="楕円 422"/>
        <xdr:cNvSpPr/>
      </xdr:nvSpPr>
      <xdr:spPr>
        <a:xfrm>
          <a:off x="9588500" y="133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55537</xdr:rowOff>
    </xdr:from>
    <xdr:ext cx="534377" cy="259045"/>
    <xdr:sp macro="" textlink="">
      <xdr:nvSpPr>
        <xdr:cNvPr id="424" name="テキスト ボックス 423"/>
        <xdr:cNvSpPr txBox="1"/>
      </xdr:nvSpPr>
      <xdr:spPr>
        <a:xfrm>
          <a:off x="9372111" y="134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157431</xdr:rowOff>
    </xdr:from>
    <xdr:to>
      <xdr:col>46</xdr:col>
      <xdr:colOff>38100</xdr:colOff>
      <xdr:row>78</xdr:row>
      <xdr:rowOff>87581</xdr:rowOff>
    </xdr:to>
    <xdr:sp macro="" textlink="">
      <xdr:nvSpPr>
        <xdr:cNvPr id="425" name="楕円 424"/>
        <xdr:cNvSpPr/>
      </xdr:nvSpPr>
      <xdr:spPr>
        <a:xfrm>
          <a:off x="8699500" y="133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78708</xdr:rowOff>
    </xdr:from>
    <xdr:ext cx="534377" cy="259045"/>
    <xdr:sp macro="" textlink="">
      <xdr:nvSpPr>
        <xdr:cNvPr id="426" name="テキスト ボックス 425"/>
        <xdr:cNvSpPr txBox="1"/>
      </xdr:nvSpPr>
      <xdr:spPr>
        <a:xfrm>
          <a:off x="8483111" y="134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156435</xdr:rowOff>
    </xdr:from>
    <xdr:to>
      <xdr:col>41</xdr:col>
      <xdr:colOff>101600</xdr:colOff>
      <xdr:row>78</xdr:row>
      <xdr:rowOff>86585</xdr:rowOff>
    </xdr:to>
    <xdr:sp macro="" textlink="">
      <xdr:nvSpPr>
        <xdr:cNvPr id="427" name="楕円 426"/>
        <xdr:cNvSpPr/>
      </xdr:nvSpPr>
      <xdr:spPr>
        <a:xfrm>
          <a:off x="7810500" y="133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77712</xdr:rowOff>
    </xdr:from>
    <xdr:ext cx="534377" cy="259045"/>
    <xdr:sp macro="" textlink="">
      <xdr:nvSpPr>
        <xdr:cNvPr id="428" name="テキスト ボックス 427"/>
        <xdr:cNvSpPr txBox="1"/>
      </xdr:nvSpPr>
      <xdr:spPr>
        <a:xfrm>
          <a:off x="7594111" y="1345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164517</xdr:rowOff>
    </xdr:from>
    <xdr:to>
      <xdr:col>36</xdr:col>
      <xdr:colOff>165100</xdr:colOff>
      <xdr:row>78</xdr:row>
      <xdr:rowOff>94667</xdr:rowOff>
    </xdr:to>
    <xdr:sp macro="" textlink="">
      <xdr:nvSpPr>
        <xdr:cNvPr id="429" name="楕円 428"/>
        <xdr:cNvSpPr/>
      </xdr:nvSpPr>
      <xdr:spPr>
        <a:xfrm>
          <a:off x="6921500" y="133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85794</xdr:rowOff>
    </xdr:from>
    <xdr:ext cx="534377" cy="259045"/>
    <xdr:sp macro="" textlink="">
      <xdr:nvSpPr>
        <xdr:cNvPr id="430" name="テキスト ボックス 429"/>
        <xdr:cNvSpPr txBox="1"/>
      </xdr:nvSpPr>
      <xdr:spPr>
        <a:xfrm>
          <a:off x="6705111" y="134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158975</xdr:rowOff>
    </xdr:from>
    <xdr:to>
      <xdr:col>55</xdr:col>
      <xdr:colOff>0</xdr:colOff>
      <xdr:row>96</xdr:row>
      <xdr:rowOff>168796</xdr:rowOff>
    </xdr:to>
    <xdr:cxnSp macro="">
      <xdr:nvCxnSpPr>
        <xdr:cNvPr id="457" name="直線コネクタ 456"/>
        <xdr:cNvCxnSpPr/>
      </xdr:nvCxnSpPr>
      <xdr:spPr>
        <a:xfrm flipV="1">
          <a:off x="9639300" y="16618175"/>
          <a:ext cx="8382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41557</xdr:rowOff>
    </xdr:from>
    <xdr:to>
      <xdr:col>50</xdr:col>
      <xdr:colOff>114300</xdr:colOff>
      <xdr:row>96</xdr:row>
      <xdr:rowOff>168796</xdr:rowOff>
    </xdr:to>
    <xdr:cxnSp macro="">
      <xdr:nvCxnSpPr>
        <xdr:cNvPr id="460" name="直線コネクタ 459"/>
        <xdr:cNvCxnSpPr/>
      </xdr:nvCxnSpPr>
      <xdr:spPr>
        <a:xfrm>
          <a:off x="8750300" y="16500757"/>
          <a:ext cx="889000" cy="12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28435</xdr:rowOff>
    </xdr:from>
    <xdr:to>
      <xdr:col>45</xdr:col>
      <xdr:colOff>177800</xdr:colOff>
      <xdr:row>96</xdr:row>
      <xdr:rowOff>41557</xdr:rowOff>
    </xdr:to>
    <xdr:cxnSp macro="">
      <xdr:nvCxnSpPr>
        <xdr:cNvPr id="463" name="直線コネクタ 462"/>
        <xdr:cNvCxnSpPr/>
      </xdr:nvCxnSpPr>
      <xdr:spPr>
        <a:xfrm>
          <a:off x="7861300" y="1648763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28435</xdr:rowOff>
    </xdr:from>
    <xdr:to>
      <xdr:col>41</xdr:col>
      <xdr:colOff>50800</xdr:colOff>
      <xdr:row>96</xdr:row>
      <xdr:rowOff>125253</xdr:rowOff>
    </xdr:to>
    <xdr:cxnSp macro="">
      <xdr:nvCxnSpPr>
        <xdr:cNvPr id="466" name="直線コネクタ 465"/>
        <xdr:cNvCxnSpPr/>
      </xdr:nvCxnSpPr>
      <xdr:spPr>
        <a:xfrm flipV="1">
          <a:off x="6972300" y="16487635"/>
          <a:ext cx="889000" cy="9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108175</xdr:rowOff>
    </xdr:from>
    <xdr:to>
      <xdr:col>55</xdr:col>
      <xdr:colOff>50800</xdr:colOff>
      <xdr:row>97</xdr:row>
      <xdr:rowOff>38325</xdr:rowOff>
    </xdr:to>
    <xdr:sp macro="" textlink="">
      <xdr:nvSpPr>
        <xdr:cNvPr id="476" name="楕円 475"/>
        <xdr:cNvSpPr/>
      </xdr:nvSpPr>
      <xdr:spPr>
        <a:xfrm>
          <a:off x="10426700" y="165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86602</xdr:rowOff>
    </xdr:from>
    <xdr:ext cx="534377" cy="259045"/>
    <xdr:sp macro="" textlink="">
      <xdr:nvSpPr>
        <xdr:cNvPr id="477" name="土木費該当値テキスト"/>
        <xdr:cNvSpPr txBox="1"/>
      </xdr:nvSpPr>
      <xdr:spPr>
        <a:xfrm>
          <a:off x="10528300" y="1654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117996</xdr:rowOff>
    </xdr:from>
    <xdr:to>
      <xdr:col>50</xdr:col>
      <xdr:colOff>165100</xdr:colOff>
      <xdr:row>97</xdr:row>
      <xdr:rowOff>48146</xdr:rowOff>
    </xdr:to>
    <xdr:sp macro="" textlink="">
      <xdr:nvSpPr>
        <xdr:cNvPr id="478" name="楕円 477"/>
        <xdr:cNvSpPr/>
      </xdr:nvSpPr>
      <xdr:spPr>
        <a:xfrm>
          <a:off x="9588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39273</xdr:rowOff>
    </xdr:from>
    <xdr:ext cx="534377" cy="259045"/>
    <xdr:sp macro="" textlink="">
      <xdr:nvSpPr>
        <xdr:cNvPr id="479" name="テキスト ボックス 478"/>
        <xdr:cNvSpPr txBox="1"/>
      </xdr:nvSpPr>
      <xdr:spPr>
        <a:xfrm>
          <a:off x="9372111" y="1666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162207</xdr:rowOff>
    </xdr:from>
    <xdr:to>
      <xdr:col>46</xdr:col>
      <xdr:colOff>38100</xdr:colOff>
      <xdr:row>96</xdr:row>
      <xdr:rowOff>92357</xdr:rowOff>
    </xdr:to>
    <xdr:sp macro="" textlink="">
      <xdr:nvSpPr>
        <xdr:cNvPr id="480" name="楕円 479"/>
        <xdr:cNvSpPr/>
      </xdr:nvSpPr>
      <xdr:spPr>
        <a:xfrm>
          <a:off x="8699500" y="1644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108884</xdr:rowOff>
    </xdr:from>
    <xdr:ext cx="534377" cy="259045"/>
    <xdr:sp macro="" textlink="">
      <xdr:nvSpPr>
        <xdr:cNvPr id="481" name="テキスト ボックス 480"/>
        <xdr:cNvSpPr txBox="1"/>
      </xdr:nvSpPr>
      <xdr:spPr>
        <a:xfrm>
          <a:off x="8483111" y="1622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149085</xdr:rowOff>
    </xdr:from>
    <xdr:to>
      <xdr:col>41</xdr:col>
      <xdr:colOff>101600</xdr:colOff>
      <xdr:row>96</xdr:row>
      <xdr:rowOff>79235</xdr:rowOff>
    </xdr:to>
    <xdr:sp macro="" textlink="">
      <xdr:nvSpPr>
        <xdr:cNvPr id="482" name="楕円 481"/>
        <xdr:cNvSpPr/>
      </xdr:nvSpPr>
      <xdr:spPr>
        <a:xfrm>
          <a:off x="7810500" y="164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95762</xdr:rowOff>
    </xdr:from>
    <xdr:ext cx="534377" cy="259045"/>
    <xdr:sp macro="" textlink="">
      <xdr:nvSpPr>
        <xdr:cNvPr id="483" name="テキスト ボックス 482"/>
        <xdr:cNvSpPr txBox="1"/>
      </xdr:nvSpPr>
      <xdr:spPr>
        <a:xfrm>
          <a:off x="7594111" y="162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74453</xdr:rowOff>
    </xdr:from>
    <xdr:to>
      <xdr:col>36</xdr:col>
      <xdr:colOff>165100</xdr:colOff>
      <xdr:row>97</xdr:row>
      <xdr:rowOff>4603</xdr:rowOff>
    </xdr:to>
    <xdr:sp macro="" textlink="">
      <xdr:nvSpPr>
        <xdr:cNvPr id="484" name="楕円 483"/>
        <xdr:cNvSpPr/>
      </xdr:nvSpPr>
      <xdr:spPr>
        <a:xfrm>
          <a:off x="6921500" y="16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167180</xdr:rowOff>
    </xdr:from>
    <xdr:ext cx="534377" cy="259045"/>
    <xdr:sp macro="" textlink="">
      <xdr:nvSpPr>
        <xdr:cNvPr id="485" name="テキスト ボックス 484"/>
        <xdr:cNvSpPr txBox="1"/>
      </xdr:nvSpPr>
      <xdr:spPr>
        <a:xfrm>
          <a:off x="6705111" y="166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25895</xdr:rowOff>
    </xdr:from>
    <xdr:to>
      <xdr:col>85</xdr:col>
      <xdr:colOff>127000</xdr:colOff>
      <xdr:row>37</xdr:row>
      <xdr:rowOff>95542</xdr:rowOff>
    </xdr:to>
    <xdr:cxnSp macro="">
      <xdr:nvCxnSpPr>
        <xdr:cNvPr id="515" name="直線コネクタ 514"/>
        <xdr:cNvCxnSpPr/>
      </xdr:nvCxnSpPr>
      <xdr:spPr>
        <a:xfrm>
          <a:off x="15481300" y="6369545"/>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101200</xdr:rowOff>
    </xdr:from>
    <xdr:to>
      <xdr:col>81</xdr:col>
      <xdr:colOff>50800</xdr:colOff>
      <xdr:row>37</xdr:row>
      <xdr:rowOff>25895</xdr:rowOff>
    </xdr:to>
    <xdr:cxnSp macro="">
      <xdr:nvCxnSpPr>
        <xdr:cNvPr id="518" name="直線コネクタ 517"/>
        <xdr:cNvCxnSpPr/>
      </xdr:nvCxnSpPr>
      <xdr:spPr>
        <a:xfrm>
          <a:off x="14592300" y="5416150"/>
          <a:ext cx="889000" cy="9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61252</xdr:rowOff>
    </xdr:from>
    <xdr:to>
      <xdr:col>76</xdr:col>
      <xdr:colOff>114300</xdr:colOff>
      <xdr:row>31</xdr:row>
      <xdr:rowOff>101200</xdr:rowOff>
    </xdr:to>
    <xdr:cxnSp macro="">
      <xdr:nvCxnSpPr>
        <xdr:cNvPr id="521" name="直線コネクタ 520"/>
        <xdr:cNvCxnSpPr/>
      </xdr:nvCxnSpPr>
      <xdr:spPr>
        <a:xfrm>
          <a:off x="13703300" y="5376202"/>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61252</xdr:rowOff>
    </xdr:from>
    <xdr:to>
      <xdr:col>71</xdr:col>
      <xdr:colOff>177800</xdr:colOff>
      <xdr:row>37</xdr:row>
      <xdr:rowOff>111677</xdr:rowOff>
    </xdr:to>
    <xdr:cxnSp macro="">
      <xdr:nvCxnSpPr>
        <xdr:cNvPr id="524" name="直線コネクタ 523"/>
        <xdr:cNvCxnSpPr/>
      </xdr:nvCxnSpPr>
      <xdr:spPr>
        <a:xfrm flipV="1">
          <a:off x="12814300" y="5376202"/>
          <a:ext cx="889000" cy="10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44742</xdr:rowOff>
    </xdr:from>
    <xdr:to>
      <xdr:col>85</xdr:col>
      <xdr:colOff>177800</xdr:colOff>
      <xdr:row>37</xdr:row>
      <xdr:rowOff>146342</xdr:rowOff>
    </xdr:to>
    <xdr:sp macro="" textlink="">
      <xdr:nvSpPr>
        <xdr:cNvPr id="534" name="楕円 533"/>
        <xdr:cNvSpPr/>
      </xdr:nvSpPr>
      <xdr:spPr>
        <a:xfrm>
          <a:off x="16268700" y="63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23169</xdr:rowOff>
    </xdr:from>
    <xdr:ext cx="534377" cy="259045"/>
    <xdr:sp macro="" textlink="">
      <xdr:nvSpPr>
        <xdr:cNvPr id="535" name="消防費該当値テキスト"/>
        <xdr:cNvSpPr txBox="1"/>
      </xdr:nvSpPr>
      <xdr:spPr>
        <a:xfrm>
          <a:off x="16370300" y="63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146545</xdr:rowOff>
    </xdr:from>
    <xdr:to>
      <xdr:col>81</xdr:col>
      <xdr:colOff>101600</xdr:colOff>
      <xdr:row>37</xdr:row>
      <xdr:rowOff>76695</xdr:rowOff>
    </xdr:to>
    <xdr:sp macro="" textlink="">
      <xdr:nvSpPr>
        <xdr:cNvPr id="536" name="楕円 535"/>
        <xdr:cNvSpPr/>
      </xdr:nvSpPr>
      <xdr:spPr>
        <a:xfrm>
          <a:off x="15430500" y="63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67822</xdr:rowOff>
    </xdr:from>
    <xdr:ext cx="534377" cy="259045"/>
    <xdr:sp macro="" textlink="">
      <xdr:nvSpPr>
        <xdr:cNvPr id="537" name="テキスト ボックス 536"/>
        <xdr:cNvSpPr txBox="1"/>
      </xdr:nvSpPr>
      <xdr:spPr>
        <a:xfrm>
          <a:off x="15214111" y="64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50400</xdr:rowOff>
    </xdr:from>
    <xdr:to>
      <xdr:col>76</xdr:col>
      <xdr:colOff>165100</xdr:colOff>
      <xdr:row>31</xdr:row>
      <xdr:rowOff>152000</xdr:rowOff>
    </xdr:to>
    <xdr:sp macro="" textlink="">
      <xdr:nvSpPr>
        <xdr:cNvPr id="538" name="楕円 537"/>
        <xdr:cNvSpPr/>
      </xdr:nvSpPr>
      <xdr:spPr>
        <a:xfrm>
          <a:off x="14541500" y="53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168527</xdr:rowOff>
    </xdr:from>
    <xdr:ext cx="534377" cy="259045"/>
    <xdr:sp macro="" textlink="">
      <xdr:nvSpPr>
        <xdr:cNvPr id="539" name="テキスト ボックス 538"/>
        <xdr:cNvSpPr txBox="1"/>
      </xdr:nvSpPr>
      <xdr:spPr>
        <a:xfrm>
          <a:off x="14325111" y="51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10452</xdr:rowOff>
    </xdr:from>
    <xdr:to>
      <xdr:col>72</xdr:col>
      <xdr:colOff>38100</xdr:colOff>
      <xdr:row>31</xdr:row>
      <xdr:rowOff>112052</xdr:rowOff>
    </xdr:to>
    <xdr:sp macro="" textlink="">
      <xdr:nvSpPr>
        <xdr:cNvPr id="540" name="楕円 539"/>
        <xdr:cNvSpPr/>
      </xdr:nvSpPr>
      <xdr:spPr>
        <a:xfrm>
          <a:off x="13652500" y="532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128579</xdr:rowOff>
    </xdr:from>
    <xdr:ext cx="534377" cy="259045"/>
    <xdr:sp macro="" textlink="">
      <xdr:nvSpPr>
        <xdr:cNvPr id="541" name="テキスト ボックス 540"/>
        <xdr:cNvSpPr txBox="1"/>
      </xdr:nvSpPr>
      <xdr:spPr>
        <a:xfrm>
          <a:off x="13436111" y="51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60877</xdr:rowOff>
    </xdr:from>
    <xdr:to>
      <xdr:col>67</xdr:col>
      <xdr:colOff>101600</xdr:colOff>
      <xdr:row>37</xdr:row>
      <xdr:rowOff>162477</xdr:rowOff>
    </xdr:to>
    <xdr:sp macro="" textlink="">
      <xdr:nvSpPr>
        <xdr:cNvPr id="542" name="楕円 541"/>
        <xdr:cNvSpPr/>
      </xdr:nvSpPr>
      <xdr:spPr>
        <a:xfrm>
          <a:off x="12763500" y="64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153605</xdr:rowOff>
    </xdr:from>
    <xdr:ext cx="534377" cy="259045"/>
    <xdr:sp macro="" textlink="">
      <xdr:nvSpPr>
        <xdr:cNvPr id="543" name="テキスト ボックス 542"/>
        <xdr:cNvSpPr txBox="1"/>
      </xdr:nvSpPr>
      <xdr:spPr>
        <a:xfrm>
          <a:off x="12547111" y="64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24783</xdr:rowOff>
    </xdr:from>
    <xdr:to>
      <xdr:col>85</xdr:col>
      <xdr:colOff>127000</xdr:colOff>
      <xdr:row>57</xdr:row>
      <xdr:rowOff>167589</xdr:rowOff>
    </xdr:to>
    <xdr:cxnSp macro="">
      <xdr:nvCxnSpPr>
        <xdr:cNvPr id="574" name="直線コネクタ 573"/>
        <xdr:cNvCxnSpPr/>
      </xdr:nvCxnSpPr>
      <xdr:spPr>
        <a:xfrm>
          <a:off x="15481300" y="9797433"/>
          <a:ext cx="838200" cy="1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142545</xdr:rowOff>
    </xdr:from>
    <xdr:to>
      <xdr:col>81</xdr:col>
      <xdr:colOff>50800</xdr:colOff>
      <xdr:row>57</xdr:row>
      <xdr:rowOff>24783</xdr:rowOff>
    </xdr:to>
    <xdr:cxnSp macro="">
      <xdr:nvCxnSpPr>
        <xdr:cNvPr id="577" name="直線コネクタ 576"/>
        <xdr:cNvCxnSpPr/>
      </xdr:nvCxnSpPr>
      <xdr:spPr>
        <a:xfrm>
          <a:off x="14592300" y="9743745"/>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142545</xdr:rowOff>
    </xdr:from>
    <xdr:to>
      <xdr:col>76</xdr:col>
      <xdr:colOff>114300</xdr:colOff>
      <xdr:row>58</xdr:row>
      <xdr:rowOff>15302</xdr:rowOff>
    </xdr:to>
    <xdr:cxnSp macro="">
      <xdr:nvCxnSpPr>
        <xdr:cNvPr id="580" name="直線コネクタ 579"/>
        <xdr:cNvCxnSpPr/>
      </xdr:nvCxnSpPr>
      <xdr:spPr>
        <a:xfrm flipV="1">
          <a:off x="13703300" y="9743745"/>
          <a:ext cx="889000" cy="2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31468</xdr:rowOff>
    </xdr:from>
    <xdr:to>
      <xdr:col>71</xdr:col>
      <xdr:colOff>177800</xdr:colOff>
      <xdr:row>58</xdr:row>
      <xdr:rowOff>15302</xdr:rowOff>
    </xdr:to>
    <xdr:cxnSp macro="">
      <xdr:nvCxnSpPr>
        <xdr:cNvPr id="583" name="直線コネクタ 582"/>
        <xdr:cNvCxnSpPr/>
      </xdr:nvCxnSpPr>
      <xdr:spPr>
        <a:xfrm>
          <a:off x="12814300" y="9804118"/>
          <a:ext cx="889000" cy="1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116789</xdr:rowOff>
    </xdr:from>
    <xdr:to>
      <xdr:col>85</xdr:col>
      <xdr:colOff>177800</xdr:colOff>
      <xdr:row>58</xdr:row>
      <xdr:rowOff>46939</xdr:rowOff>
    </xdr:to>
    <xdr:sp macro="" textlink="">
      <xdr:nvSpPr>
        <xdr:cNvPr id="593" name="楕円 592"/>
        <xdr:cNvSpPr/>
      </xdr:nvSpPr>
      <xdr:spPr>
        <a:xfrm>
          <a:off x="162687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95216</xdr:rowOff>
    </xdr:from>
    <xdr:ext cx="534377" cy="259045"/>
    <xdr:sp macro="" textlink="">
      <xdr:nvSpPr>
        <xdr:cNvPr id="594" name="教育費該当値テキスト"/>
        <xdr:cNvSpPr txBox="1"/>
      </xdr:nvSpPr>
      <xdr:spPr>
        <a:xfrm>
          <a:off x="16370300"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145433</xdr:rowOff>
    </xdr:from>
    <xdr:to>
      <xdr:col>81</xdr:col>
      <xdr:colOff>101600</xdr:colOff>
      <xdr:row>57</xdr:row>
      <xdr:rowOff>75583</xdr:rowOff>
    </xdr:to>
    <xdr:sp macro="" textlink="">
      <xdr:nvSpPr>
        <xdr:cNvPr id="595" name="楕円 594"/>
        <xdr:cNvSpPr/>
      </xdr:nvSpPr>
      <xdr:spPr>
        <a:xfrm>
          <a:off x="15430500" y="97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92110</xdr:rowOff>
    </xdr:from>
    <xdr:ext cx="599010" cy="259045"/>
    <xdr:sp macro="" textlink="">
      <xdr:nvSpPr>
        <xdr:cNvPr id="596" name="テキスト ボックス 595"/>
        <xdr:cNvSpPr txBox="1"/>
      </xdr:nvSpPr>
      <xdr:spPr>
        <a:xfrm>
          <a:off x="15181795" y="952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91745</xdr:rowOff>
    </xdr:from>
    <xdr:to>
      <xdr:col>76</xdr:col>
      <xdr:colOff>165100</xdr:colOff>
      <xdr:row>57</xdr:row>
      <xdr:rowOff>21895</xdr:rowOff>
    </xdr:to>
    <xdr:sp macro="" textlink="">
      <xdr:nvSpPr>
        <xdr:cNvPr id="597" name="楕円 596"/>
        <xdr:cNvSpPr/>
      </xdr:nvSpPr>
      <xdr:spPr>
        <a:xfrm>
          <a:off x="14541500" y="96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38422</xdr:rowOff>
    </xdr:from>
    <xdr:ext cx="599010" cy="259045"/>
    <xdr:sp macro="" textlink="">
      <xdr:nvSpPr>
        <xdr:cNvPr id="598" name="テキスト ボックス 597"/>
        <xdr:cNvSpPr txBox="1"/>
      </xdr:nvSpPr>
      <xdr:spPr>
        <a:xfrm>
          <a:off x="14292795" y="94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135952</xdr:rowOff>
    </xdr:from>
    <xdr:to>
      <xdr:col>72</xdr:col>
      <xdr:colOff>38100</xdr:colOff>
      <xdr:row>58</xdr:row>
      <xdr:rowOff>66102</xdr:rowOff>
    </xdr:to>
    <xdr:sp macro="" textlink="">
      <xdr:nvSpPr>
        <xdr:cNvPr id="599" name="楕円 598"/>
        <xdr:cNvSpPr/>
      </xdr:nvSpPr>
      <xdr:spPr>
        <a:xfrm>
          <a:off x="13652500" y="9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57229</xdr:rowOff>
    </xdr:from>
    <xdr:ext cx="534377" cy="259045"/>
    <xdr:sp macro="" textlink="">
      <xdr:nvSpPr>
        <xdr:cNvPr id="600" name="テキスト ボックス 599"/>
        <xdr:cNvSpPr txBox="1"/>
      </xdr:nvSpPr>
      <xdr:spPr>
        <a:xfrm>
          <a:off x="13436111" y="100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152118</xdr:rowOff>
    </xdr:from>
    <xdr:to>
      <xdr:col>67</xdr:col>
      <xdr:colOff>101600</xdr:colOff>
      <xdr:row>57</xdr:row>
      <xdr:rowOff>82268</xdr:rowOff>
    </xdr:to>
    <xdr:sp macro="" textlink="">
      <xdr:nvSpPr>
        <xdr:cNvPr id="601" name="楕円 600"/>
        <xdr:cNvSpPr/>
      </xdr:nvSpPr>
      <xdr:spPr>
        <a:xfrm>
          <a:off x="12763500" y="975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98795</xdr:rowOff>
    </xdr:from>
    <xdr:ext cx="599010" cy="259045"/>
    <xdr:sp macro="" textlink="">
      <xdr:nvSpPr>
        <xdr:cNvPr id="602" name="テキスト ボックス 601"/>
        <xdr:cNvSpPr txBox="1"/>
      </xdr:nvSpPr>
      <xdr:spPr>
        <a:xfrm>
          <a:off x="12514795" y="952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131637</xdr:rowOff>
    </xdr:from>
    <xdr:to>
      <xdr:col>85</xdr:col>
      <xdr:colOff>127000</xdr:colOff>
      <xdr:row>77</xdr:row>
      <xdr:rowOff>70689</xdr:rowOff>
    </xdr:to>
    <xdr:cxnSp macro="">
      <xdr:nvCxnSpPr>
        <xdr:cNvPr id="629" name="直線コネクタ 628"/>
        <xdr:cNvCxnSpPr/>
      </xdr:nvCxnSpPr>
      <xdr:spPr>
        <a:xfrm flipV="1">
          <a:off x="15481300" y="13161837"/>
          <a:ext cx="838200" cy="1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70689</xdr:rowOff>
    </xdr:from>
    <xdr:to>
      <xdr:col>81</xdr:col>
      <xdr:colOff>50800</xdr:colOff>
      <xdr:row>78</xdr:row>
      <xdr:rowOff>138866</xdr:rowOff>
    </xdr:to>
    <xdr:cxnSp macro="">
      <xdr:nvCxnSpPr>
        <xdr:cNvPr id="632" name="直線コネクタ 631"/>
        <xdr:cNvCxnSpPr/>
      </xdr:nvCxnSpPr>
      <xdr:spPr>
        <a:xfrm flipV="1">
          <a:off x="14592300" y="13272339"/>
          <a:ext cx="889000" cy="2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138866</xdr:rowOff>
    </xdr:from>
    <xdr:to>
      <xdr:col>76</xdr:col>
      <xdr:colOff>114300</xdr:colOff>
      <xdr:row>78</xdr:row>
      <xdr:rowOff>139700</xdr:rowOff>
    </xdr:to>
    <xdr:cxnSp macro="">
      <xdr:nvCxnSpPr>
        <xdr:cNvPr id="635" name="直線コネクタ 634"/>
        <xdr:cNvCxnSpPr/>
      </xdr:nvCxnSpPr>
      <xdr:spPr>
        <a:xfrm flipV="1">
          <a:off x="13703300" y="13511966"/>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136509</xdr:rowOff>
    </xdr:from>
    <xdr:to>
      <xdr:col>71</xdr:col>
      <xdr:colOff>177800</xdr:colOff>
      <xdr:row>78</xdr:row>
      <xdr:rowOff>139700</xdr:rowOff>
    </xdr:to>
    <xdr:cxnSp macro="">
      <xdr:nvCxnSpPr>
        <xdr:cNvPr id="638" name="直線コネクタ 637"/>
        <xdr:cNvCxnSpPr/>
      </xdr:nvCxnSpPr>
      <xdr:spPr>
        <a:xfrm>
          <a:off x="12814300" y="13509609"/>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80837</xdr:rowOff>
    </xdr:from>
    <xdr:to>
      <xdr:col>85</xdr:col>
      <xdr:colOff>177800</xdr:colOff>
      <xdr:row>77</xdr:row>
      <xdr:rowOff>10987</xdr:rowOff>
    </xdr:to>
    <xdr:sp macro="" textlink="">
      <xdr:nvSpPr>
        <xdr:cNvPr id="648" name="楕円 647"/>
        <xdr:cNvSpPr/>
      </xdr:nvSpPr>
      <xdr:spPr>
        <a:xfrm>
          <a:off x="16268700" y="131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103714</xdr:rowOff>
    </xdr:from>
    <xdr:ext cx="599010" cy="259045"/>
    <xdr:sp macro="" textlink="">
      <xdr:nvSpPr>
        <xdr:cNvPr id="649" name="災害復旧費該当値テキスト"/>
        <xdr:cNvSpPr txBox="1"/>
      </xdr:nvSpPr>
      <xdr:spPr>
        <a:xfrm>
          <a:off x="16370300" y="129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19889</xdr:rowOff>
    </xdr:from>
    <xdr:to>
      <xdr:col>81</xdr:col>
      <xdr:colOff>101600</xdr:colOff>
      <xdr:row>77</xdr:row>
      <xdr:rowOff>121489</xdr:rowOff>
    </xdr:to>
    <xdr:sp macro="" textlink="">
      <xdr:nvSpPr>
        <xdr:cNvPr id="650" name="楕円 649"/>
        <xdr:cNvSpPr/>
      </xdr:nvSpPr>
      <xdr:spPr>
        <a:xfrm>
          <a:off x="15430500" y="132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138016</xdr:rowOff>
    </xdr:from>
    <xdr:ext cx="599010" cy="259045"/>
    <xdr:sp macro="" textlink="">
      <xdr:nvSpPr>
        <xdr:cNvPr id="651" name="テキスト ボックス 650"/>
        <xdr:cNvSpPr txBox="1"/>
      </xdr:nvSpPr>
      <xdr:spPr>
        <a:xfrm>
          <a:off x="15181795" y="129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88066</xdr:rowOff>
    </xdr:from>
    <xdr:to>
      <xdr:col>76</xdr:col>
      <xdr:colOff>165100</xdr:colOff>
      <xdr:row>79</xdr:row>
      <xdr:rowOff>18216</xdr:rowOff>
    </xdr:to>
    <xdr:sp macro="" textlink="">
      <xdr:nvSpPr>
        <xdr:cNvPr id="652" name="楕円 651"/>
        <xdr:cNvSpPr/>
      </xdr:nvSpPr>
      <xdr:spPr>
        <a:xfrm>
          <a:off x="14541500" y="134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9343</xdr:rowOff>
    </xdr:from>
    <xdr:ext cx="378565" cy="259045"/>
    <xdr:sp macro="" textlink="">
      <xdr:nvSpPr>
        <xdr:cNvPr id="653" name="テキスト ボックス 652"/>
        <xdr:cNvSpPr txBox="1"/>
      </xdr:nvSpPr>
      <xdr:spPr>
        <a:xfrm>
          <a:off x="14403017" y="135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85709</xdr:rowOff>
    </xdr:from>
    <xdr:to>
      <xdr:col>67</xdr:col>
      <xdr:colOff>101600</xdr:colOff>
      <xdr:row>79</xdr:row>
      <xdr:rowOff>15859</xdr:rowOff>
    </xdr:to>
    <xdr:sp macro="" textlink="">
      <xdr:nvSpPr>
        <xdr:cNvPr id="656" name="楕円 655"/>
        <xdr:cNvSpPr/>
      </xdr:nvSpPr>
      <xdr:spPr>
        <a:xfrm>
          <a:off x="12763500" y="134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6986</xdr:rowOff>
    </xdr:from>
    <xdr:ext cx="469744" cy="259045"/>
    <xdr:sp macro="" textlink="">
      <xdr:nvSpPr>
        <xdr:cNvPr id="657" name="テキスト ボックス 656"/>
        <xdr:cNvSpPr txBox="1"/>
      </xdr:nvSpPr>
      <xdr:spPr>
        <a:xfrm>
          <a:off x="12579428" y="1355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112936</xdr:rowOff>
    </xdr:from>
    <xdr:to>
      <xdr:col>85</xdr:col>
      <xdr:colOff>127000</xdr:colOff>
      <xdr:row>96</xdr:row>
      <xdr:rowOff>121338</xdr:rowOff>
    </xdr:to>
    <xdr:cxnSp macro="">
      <xdr:nvCxnSpPr>
        <xdr:cNvPr id="684" name="直線コネクタ 683"/>
        <xdr:cNvCxnSpPr/>
      </xdr:nvCxnSpPr>
      <xdr:spPr>
        <a:xfrm flipV="1">
          <a:off x="15481300" y="16572136"/>
          <a:ext cx="8382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121338</xdr:rowOff>
    </xdr:from>
    <xdr:to>
      <xdr:col>81</xdr:col>
      <xdr:colOff>50800</xdr:colOff>
      <xdr:row>96</xdr:row>
      <xdr:rowOff>134662</xdr:rowOff>
    </xdr:to>
    <xdr:cxnSp macro="">
      <xdr:nvCxnSpPr>
        <xdr:cNvPr id="687" name="直線コネクタ 686"/>
        <xdr:cNvCxnSpPr/>
      </xdr:nvCxnSpPr>
      <xdr:spPr>
        <a:xfrm flipV="1">
          <a:off x="14592300" y="1658053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122222</xdr:rowOff>
    </xdr:from>
    <xdr:to>
      <xdr:col>76</xdr:col>
      <xdr:colOff>114300</xdr:colOff>
      <xdr:row>96</xdr:row>
      <xdr:rowOff>134662</xdr:rowOff>
    </xdr:to>
    <xdr:cxnSp macro="">
      <xdr:nvCxnSpPr>
        <xdr:cNvPr id="690" name="直線コネクタ 689"/>
        <xdr:cNvCxnSpPr/>
      </xdr:nvCxnSpPr>
      <xdr:spPr>
        <a:xfrm>
          <a:off x="13703300" y="165814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99763</xdr:rowOff>
    </xdr:from>
    <xdr:to>
      <xdr:col>71</xdr:col>
      <xdr:colOff>177800</xdr:colOff>
      <xdr:row>96</xdr:row>
      <xdr:rowOff>122222</xdr:rowOff>
    </xdr:to>
    <xdr:cxnSp macro="">
      <xdr:nvCxnSpPr>
        <xdr:cNvPr id="693" name="直線コネクタ 692"/>
        <xdr:cNvCxnSpPr/>
      </xdr:nvCxnSpPr>
      <xdr:spPr>
        <a:xfrm>
          <a:off x="12814300" y="16558963"/>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62136</xdr:rowOff>
    </xdr:from>
    <xdr:to>
      <xdr:col>85</xdr:col>
      <xdr:colOff>177800</xdr:colOff>
      <xdr:row>96</xdr:row>
      <xdr:rowOff>163736</xdr:rowOff>
    </xdr:to>
    <xdr:sp macro="" textlink="">
      <xdr:nvSpPr>
        <xdr:cNvPr id="703" name="楕円 702"/>
        <xdr:cNvSpPr/>
      </xdr:nvSpPr>
      <xdr:spPr>
        <a:xfrm>
          <a:off x="16268700" y="165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40563</xdr:rowOff>
    </xdr:from>
    <xdr:ext cx="534377" cy="259045"/>
    <xdr:sp macro="" textlink="">
      <xdr:nvSpPr>
        <xdr:cNvPr id="704" name="公債費該当値テキスト"/>
        <xdr:cNvSpPr txBox="1"/>
      </xdr:nvSpPr>
      <xdr:spPr>
        <a:xfrm>
          <a:off x="16370300" y="16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70538</xdr:rowOff>
    </xdr:from>
    <xdr:to>
      <xdr:col>81</xdr:col>
      <xdr:colOff>101600</xdr:colOff>
      <xdr:row>97</xdr:row>
      <xdr:rowOff>688</xdr:rowOff>
    </xdr:to>
    <xdr:sp macro="" textlink="">
      <xdr:nvSpPr>
        <xdr:cNvPr id="705" name="楕円 704"/>
        <xdr:cNvSpPr/>
      </xdr:nvSpPr>
      <xdr:spPr>
        <a:xfrm>
          <a:off x="15430500" y="1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163265</xdr:rowOff>
    </xdr:from>
    <xdr:ext cx="534377" cy="259045"/>
    <xdr:sp macro="" textlink="">
      <xdr:nvSpPr>
        <xdr:cNvPr id="706" name="テキスト ボックス 705"/>
        <xdr:cNvSpPr txBox="1"/>
      </xdr:nvSpPr>
      <xdr:spPr>
        <a:xfrm>
          <a:off x="15214111" y="166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83862</xdr:rowOff>
    </xdr:from>
    <xdr:to>
      <xdr:col>76</xdr:col>
      <xdr:colOff>165100</xdr:colOff>
      <xdr:row>97</xdr:row>
      <xdr:rowOff>14012</xdr:rowOff>
    </xdr:to>
    <xdr:sp macro="" textlink="">
      <xdr:nvSpPr>
        <xdr:cNvPr id="707" name="楕円 706"/>
        <xdr:cNvSpPr/>
      </xdr:nvSpPr>
      <xdr:spPr>
        <a:xfrm>
          <a:off x="14541500" y="1654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5139</xdr:rowOff>
    </xdr:from>
    <xdr:ext cx="534377" cy="259045"/>
    <xdr:sp macro="" textlink="">
      <xdr:nvSpPr>
        <xdr:cNvPr id="708" name="テキスト ボックス 707"/>
        <xdr:cNvSpPr txBox="1"/>
      </xdr:nvSpPr>
      <xdr:spPr>
        <a:xfrm>
          <a:off x="14325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71422</xdr:rowOff>
    </xdr:from>
    <xdr:to>
      <xdr:col>72</xdr:col>
      <xdr:colOff>38100</xdr:colOff>
      <xdr:row>97</xdr:row>
      <xdr:rowOff>1572</xdr:rowOff>
    </xdr:to>
    <xdr:sp macro="" textlink="">
      <xdr:nvSpPr>
        <xdr:cNvPr id="709" name="楕円 708"/>
        <xdr:cNvSpPr/>
      </xdr:nvSpPr>
      <xdr:spPr>
        <a:xfrm>
          <a:off x="13652500" y="165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164149</xdr:rowOff>
    </xdr:from>
    <xdr:ext cx="534377" cy="259045"/>
    <xdr:sp macro="" textlink="">
      <xdr:nvSpPr>
        <xdr:cNvPr id="710" name="テキスト ボックス 709"/>
        <xdr:cNvSpPr txBox="1"/>
      </xdr:nvSpPr>
      <xdr:spPr>
        <a:xfrm>
          <a:off x="13436111" y="166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48963</xdr:rowOff>
    </xdr:from>
    <xdr:to>
      <xdr:col>67</xdr:col>
      <xdr:colOff>101600</xdr:colOff>
      <xdr:row>96</xdr:row>
      <xdr:rowOff>150563</xdr:rowOff>
    </xdr:to>
    <xdr:sp macro="" textlink="">
      <xdr:nvSpPr>
        <xdr:cNvPr id="711" name="楕円 710"/>
        <xdr:cNvSpPr/>
      </xdr:nvSpPr>
      <xdr:spPr>
        <a:xfrm>
          <a:off x="12763500" y="165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141690</xdr:rowOff>
    </xdr:from>
    <xdr:ext cx="534377" cy="259045"/>
    <xdr:sp macro="" textlink="">
      <xdr:nvSpPr>
        <xdr:cNvPr id="712" name="テキスト ボックス 711"/>
        <xdr:cNvSpPr txBox="1"/>
      </xdr:nvSpPr>
      <xdr:spPr>
        <a:xfrm>
          <a:off x="12547111" y="166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消防費においては、平成２６年度及び平成２７年度決算では消防庁舎建て替え事業の実施に伴い、類似団体平均を大きく上回っていたが、平成２８年度決算からは類似団体を下回っている。</a:t>
          </a:r>
          <a:endParaRPr lang="ja-JP" altLang="ja-JP" sz="1400">
            <a:effectLst/>
          </a:endParaRPr>
        </a:p>
        <a:p>
          <a:r>
            <a:rPr kumimoji="1" lang="ja-JP" altLang="ja-JP" sz="1100">
              <a:solidFill>
                <a:schemeClr val="dk1"/>
              </a:solidFill>
              <a:effectLst/>
              <a:latin typeface="+mn-lt"/>
              <a:ea typeface="+mn-ea"/>
              <a:cs typeface="+mn-cs"/>
            </a:rPr>
            <a:t>　災害復旧事業費については平成２８年台風災害により大幅な増となっている。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基金の取り崩しを抑制し、財政の健全化に努めている。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年度決算において、財政調整基金残高が前年度比較で</a:t>
          </a:r>
          <a:r>
            <a:rPr kumimoji="1" lang="en-US" altLang="ja-JP" sz="1100">
              <a:solidFill>
                <a:schemeClr val="dk1"/>
              </a:solidFill>
              <a:effectLst/>
              <a:latin typeface="+mn-lt"/>
              <a:ea typeface="+mn-ea"/>
              <a:cs typeface="+mn-cs"/>
            </a:rPr>
            <a:t>3.03%</a:t>
          </a:r>
          <a:r>
            <a:rPr kumimoji="1" lang="ja-JP" altLang="ja-JP" sz="1100">
              <a:solidFill>
                <a:schemeClr val="dk1"/>
              </a:solidFill>
              <a:effectLst/>
              <a:latin typeface="+mn-lt"/>
              <a:ea typeface="+mn-ea"/>
              <a:cs typeface="+mn-cs"/>
            </a:rPr>
            <a:t>減少し、実質単年度収支も赤字となっているが、「（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）基金残高に係る経年分析」の表の通り一般会計基金総額は増加している。</a:t>
          </a:r>
          <a:endParaRPr lang="ja-JP" altLang="ja-JP" sz="1400">
            <a:effectLst/>
          </a:endParaRPr>
        </a:p>
        <a:p>
          <a:r>
            <a:rPr kumimoji="1" lang="ja-JP" altLang="ja-JP" sz="1100">
              <a:solidFill>
                <a:schemeClr val="dk1"/>
              </a:solidFill>
              <a:effectLst/>
              <a:latin typeface="+mn-lt"/>
              <a:ea typeface="+mn-ea"/>
              <a:cs typeface="+mn-cs"/>
            </a:rPr>
            <a:t>　今後も基金残高の確保及び、基金に依存しない財政運営に努める。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全ての会計において赤字額は発生していない。</a:t>
          </a:r>
          <a:endParaRPr lang="ja-JP" altLang="ja-JP" sz="1400">
            <a:effectLst/>
          </a:endParaRPr>
        </a:p>
        <a:p>
          <a:r>
            <a:rPr kumimoji="1" lang="ja-JP" altLang="ja-JP" sz="1100">
              <a:solidFill>
                <a:schemeClr val="dk1"/>
              </a:solidFill>
              <a:effectLst/>
              <a:latin typeface="+mn-lt"/>
              <a:ea typeface="+mn-ea"/>
              <a:cs typeface="+mn-cs"/>
            </a:rPr>
            <a:t>　今後も健全な財政運営に努める。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債務負担行為に基づく支出額が多額となっている。</a:t>
          </a:r>
          <a:endParaRPr lang="ja-JP" altLang="ja-JP" sz="1400">
            <a:effectLst/>
          </a:endParaRPr>
        </a:p>
        <a:p>
          <a:r>
            <a:rPr kumimoji="1" lang="ja-JP" altLang="ja-JP" sz="1100">
              <a:solidFill>
                <a:schemeClr val="dk1"/>
              </a:solidFill>
              <a:effectLst/>
              <a:latin typeface="+mn-lt"/>
              <a:ea typeface="+mn-ea"/>
              <a:cs typeface="+mn-cs"/>
            </a:rPr>
            <a:t>　今後は、施設更新等に伴う地方債発行の増加を避けられない状況にあるが、発行額を最小限に抑制するとともに、償還年限等を十分考慮し元利償還金の平準化を図り、財政の健全化に努める。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施設更新等により一般会計地方債現在高は増加傾向にあるが、平成２９年度決算においては平成１７年度借入の過疎対策債の償還完了等により前年度比減となった。</a:t>
          </a:r>
          <a:endParaRPr lang="ja-JP" altLang="ja-JP" sz="1400">
            <a:effectLst/>
          </a:endParaRPr>
        </a:p>
        <a:p>
          <a:r>
            <a:rPr kumimoji="1" lang="ja-JP" altLang="ja-JP" sz="1100">
              <a:solidFill>
                <a:schemeClr val="dk1"/>
              </a:solidFill>
              <a:effectLst/>
              <a:latin typeface="+mn-lt"/>
              <a:ea typeface="+mn-ea"/>
              <a:cs typeface="+mn-cs"/>
            </a:rPr>
            <a:t>　今後も、施設更新等に伴い地方債現在高の増加は避けられない状況にあるが、地方債発行額を最小限に抑制するとともに、基金現在高を確保し、財政の健全化に努める。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・町税の増収や各種交付金の措置等により基金を積み立てたことで増となった。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・町税の増収等により基金全体は増加しているが、今後は大型施設整備等の実施により減少が見込まれる。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・現状程度の基金の維持に努める。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・公共施設建設等基金：</a:t>
          </a:r>
          <a:r>
            <a:rPr lang="ja-JP" altLang="ja-JP" sz="1100">
              <a:solidFill>
                <a:schemeClr val="dk1"/>
              </a:solidFill>
              <a:effectLst/>
              <a:latin typeface="+mn-lt"/>
              <a:ea typeface="+mn-ea"/>
              <a:cs typeface="+mn-cs"/>
            </a:rPr>
            <a:t>公共施設及び設備の整備充実若しくはその整備に必要な公共用地取得、又は将来の急激な財政変動に備え事業の推進の効率的な運用のために使用</a:t>
          </a:r>
          <a:endParaRPr lang="ja-JP" altLang="ja-JP" sz="1400">
            <a:effectLst/>
          </a:endParaRPr>
        </a:p>
        <a:p>
          <a:r>
            <a:rPr kumimoji="1" lang="ja-JP" altLang="ja-JP" sz="1100">
              <a:solidFill>
                <a:schemeClr val="dk1"/>
              </a:solidFill>
              <a:effectLst/>
              <a:latin typeface="+mn-lt"/>
              <a:ea typeface="+mn-ea"/>
              <a:cs typeface="+mn-cs"/>
            </a:rPr>
            <a:t>・いきいきふるさとづくり基金：清水町の特色ある事業の推進に寄附者の意向を反映し、寄附金を財源として、個性豊かな活力あるまちづくりのために使用</a:t>
          </a:r>
          <a:endParaRPr lang="ja-JP" altLang="ja-JP" sz="1400">
            <a:effectLst/>
          </a:endParaRPr>
        </a:p>
        <a:p>
          <a:r>
            <a:rPr kumimoji="1" lang="ja-JP" altLang="ja-JP" sz="1100">
              <a:solidFill>
                <a:schemeClr val="dk1"/>
              </a:solidFill>
              <a:effectLst/>
              <a:latin typeface="+mn-lt"/>
              <a:ea typeface="+mn-ea"/>
              <a:cs typeface="+mn-cs"/>
            </a:rPr>
            <a:t>・老人福祉基金：老人福祉の充実を</a:t>
          </a:r>
          <a:r>
            <a:rPr kumimoji="1" lang="ja-JP" altLang="ja-JP" sz="1100" b="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ために使用</a:t>
          </a:r>
          <a:endParaRPr lang="ja-JP" altLang="ja-JP" sz="1400">
            <a:effectLst/>
          </a:endParaRPr>
        </a:p>
        <a:p>
          <a:r>
            <a:rPr kumimoji="1" lang="ja-JP" altLang="ja-JP" sz="1100">
              <a:solidFill>
                <a:schemeClr val="dk1"/>
              </a:solidFill>
              <a:effectLst/>
              <a:latin typeface="+mn-lt"/>
              <a:ea typeface="+mn-ea"/>
              <a:cs typeface="+mn-cs"/>
            </a:rPr>
            <a:t>・農業後継者育成基金：農業近代化に伴う優能な後継者を育成するために使用</a:t>
          </a:r>
          <a:endParaRPr lang="ja-JP" altLang="ja-JP" sz="1400">
            <a:effectLst/>
          </a:endParaRPr>
        </a:p>
        <a:p>
          <a:r>
            <a:rPr kumimoji="1" lang="ja-JP" altLang="ja-JP" sz="1100">
              <a:solidFill>
                <a:schemeClr val="dk1"/>
              </a:solidFill>
              <a:effectLst/>
              <a:latin typeface="+mn-lt"/>
              <a:ea typeface="+mn-ea"/>
              <a:cs typeface="+mn-cs"/>
            </a:rPr>
            <a:t>・教育基金：教育の振興及び充実を図るために使用</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・公共施設建設等基金：公共施設整備推進のため積み立てたことによる増。</a:t>
          </a:r>
          <a:endParaRPr lang="ja-JP" altLang="ja-JP" sz="1400">
            <a:effectLst/>
          </a:endParaRPr>
        </a:p>
        <a:p>
          <a:r>
            <a:rPr kumimoji="1" lang="ja-JP" altLang="ja-JP" sz="1100">
              <a:solidFill>
                <a:schemeClr val="dk1"/>
              </a:solidFill>
              <a:effectLst/>
              <a:latin typeface="+mn-lt"/>
              <a:ea typeface="+mn-ea"/>
              <a:cs typeface="+mn-cs"/>
            </a:rPr>
            <a:t>・いきいきふるさとづくり基金：寄附金積み立てによる増。</a:t>
          </a:r>
          <a:endParaRPr lang="ja-JP" altLang="ja-JP" sz="1400">
            <a:effectLst/>
          </a:endParaRPr>
        </a:p>
        <a:p>
          <a:r>
            <a:rPr kumimoji="1" lang="ja-JP" altLang="ja-JP" sz="1100">
              <a:solidFill>
                <a:schemeClr val="dk1"/>
              </a:solidFill>
              <a:effectLst/>
              <a:latin typeface="+mn-lt"/>
              <a:ea typeface="+mn-ea"/>
              <a:cs typeface="+mn-cs"/>
            </a:rPr>
            <a:t>・老人福祉基金：寄附金積立てによる増。</a:t>
          </a:r>
          <a:endParaRPr lang="ja-JP" altLang="ja-JP" sz="1400">
            <a:effectLst/>
          </a:endParaRPr>
        </a:p>
        <a:p>
          <a:r>
            <a:rPr kumimoji="1" lang="ja-JP" altLang="ja-JP" sz="1100">
              <a:solidFill>
                <a:schemeClr val="dk1"/>
              </a:solidFill>
              <a:effectLst/>
              <a:latin typeface="+mn-lt"/>
              <a:ea typeface="+mn-ea"/>
              <a:cs typeface="+mn-cs"/>
            </a:rPr>
            <a:t>・農業後継者育成基金：担い手事業の財源として充当したことによる減。</a:t>
          </a:r>
          <a:endParaRPr lang="ja-JP" altLang="ja-JP" sz="1400">
            <a:effectLst/>
          </a:endParaRPr>
        </a:p>
        <a:p>
          <a:r>
            <a:rPr kumimoji="1" lang="ja-JP" altLang="ja-JP" sz="1100">
              <a:solidFill>
                <a:schemeClr val="dk1"/>
              </a:solidFill>
              <a:effectLst/>
              <a:latin typeface="+mn-lt"/>
              <a:ea typeface="+mn-ea"/>
              <a:cs typeface="+mn-cs"/>
            </a:rPr>
            <a:t>・教育基金：教育振興のための寄附金等を積み立てたことによる増。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・公共施設建設等基金：公共施設の整備等の推進のための事業へ充当や積み立てを行なう。</a:t>
          </a:r>
          <a:endParaRPr lang="ja-JP" altLang="ja-JP" sz="1400">
            <a:effectLst/>
          </a:endParaRPr>
        </a:p>
        <a:p>
          <a:r>
            <a:rPr kumimoji="1" lang="ja-JP" altLang="ja-JP" sz="1100">
              <a:solidFill>
                <a:schemeClr val="dk1"/>
              </a:solidFill>
              <a:effectLst/>
              <a:latin typeface="+mn-lt"/>
              <a:ea typeface="+mn-ea"/>
              <a:cs typeface="+mn-cs"/>
            </a:rPr>
            <a:t>・いきいきふるさとづくり基金：いきいきふるさと事業の財源として活用していく。</a:t>
          </a:r>
          <a:endParaRPr lang="ja-JP" altLang="ja-JP" sz="1400">
            <a:effectLst/>
          </a:endParaRPr>
        </a:p>
        <a:p>
          <a:r>
            <a:rPr kumimoji="1" lang="ja-JP" altLang="ja-JP" sz="1100">
              <a:solidFill>
                <a:schemeClr val="dk1"/>
              </a:solidFill>
              <a:effectLst/>
              <a:latin typeface="+mn-lt"/>
              <a:ea typeface="+mn-ea"/>
              <a:cs typeface="+mn-cs"/>
            </a:rPr>
            <a:t>・老人福祉基金：老人福祉に係る事業の財源として活用していく。</a:t>
          </a:r>
          <a:endParaRPr lang="ja-JP" altLang="ja-JP" sz="1400">
            <a:effectLst/>
          </a:endParaRPr>
        </a:p>
        <a:p>
          <a:r>
            <a:rPr kumimoji="1" lang="ja-JP" altLang="ja-JP" sz="1100">
              <a:solidFill>
                <a:schemeClr val="dk1"/>
              </a:solidFill>
              <a:effectLst/>
              <a:latin typeface="+mn-lt"/>
              <a:ea typeface="+mn-ea"/>
              <a:cs typeface="+mn-cs"/>
            </a:rPr>
            <a:t>・農業後継者育成基金：農業後継者育成に係る事業の財源として活用していく。</a:t>
          </a:r>
          <a:endParaRPr lang="ja-JP" altLang="ja-JP" sz="1400">
            <a:effectLst/>
          </a:endParaRPr>
        </a:p>
        <a:p>
          <a:r>
            <a:rPr kumimoji="1" lang="ja-JP" altLang="ja-JP" sz="1100">
              <a:solidFill>
                <a:schemeClr val="dk1"/>
              </a:solidFill>
              <a:effectLst/>
              <a:latin typeface="+mn-lt"/>
              <a:ea typeface="+mn-ea"/>
              <a:cs typeface="+mn-cs"/>
            </a:rPr>
            <a:t>・教育基金：教育振興等のために積み立てし活用していく。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・災害の復旧等の事業実施に係る財源不足のため取り崩しを行なったため減となった。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・災害への備え等の財源不足に備えるため現状程度の基金の維持に努める。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・決算剰余金等を積み立てたことによる増となった。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・平成３６年度に地方債償還のピークを迎えるため、それに備えて積み立てを行なっていく。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公共施設等の修繕等による長寿命化を図っていることで、有形固定資産減価償却率については類似団体平均より高くなっている。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80" name="楕円 79"/>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119306</xdr:rowOff>
    </xdr:from>
    <xdr:ext cx="405111" cy="259045"/>
    <xdr:sp macro="" textlink="">
      <xdr:nvSpPr>
        <xdr:cNvPr id="81"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82"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83" name="n_1mainValue有形固定資産減価償却率"/>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債務償還可能年数については類似団体平均より高くなっている。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17"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18" name="フローチャート: 判断 117"/>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4" name="楕円 123"/>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125" name="債務償還可能年数該当値テキスト"/>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0" name="楕円 69"/>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60977</xdr:rowOff>
    </xdr:from>
    <xdr:ext cx="405111" cy="259045"/>
    <xdr:sp macro="" textlink="">
      <xdr:nvSpPr>
        <xdr:cNvPr id="71"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2"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73" name="n_1mainValue【道路】&#10;有形固定資産減価償却率"/>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99" name="直線コネクタ 98"/>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0"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1" name="直線コネクタ 100"/>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2"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3" name="直線コネクタ 102"/>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4622</xdr:rowOff>
    </xdr:from>
    <xdr:ext cx="534377" cy="259045"/>
    <xdr:sp macro="" textlink="">
      <xdr:nvSpPr>
        <xdr:cNvPr id="104" name="【道路】&#10;一人当たり延長平均値テキスト"/>
        <xdr:cNvSpPr txBox="1"/>
      </xdr:nvSpPr>
      <xdr:spPr>
        <a:xfrm>
          <a:off x="10515600" y="669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05" name="フローチャート: 判断 104"/>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06" name="フローチャート: 判断 105"/>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07" name="フローチャート: 判断 106"/>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7580</xdr:rowOff>
    </xdr:from>
    <xdr:to>
      <xdr:col>50</xdr:col>
      <xdr:colOff>165100</xdr:colOff>
      <xdr:row>38</xdr:row>
      <xdr:rowOff>109180</xdr:rowOff>
    </xdr:to>
    <xdr:sp macro="" textlink="">
      <xdr:nvSpPr>
        <xdr:cNvPr id="113" name="楕円 112"/>
        <xdr:cNvSpPr/>
      </xdr:nvSpPr>
      <xdr:spPr>
        <a:xfrm>
          <a:off x="9588500" y="65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5297</xdr:rowOff>
    </xdr:from>
    <xdr:ext cx="534377" cy="259045"/>
    <xdr:sp macro="" textlink="">
      <xdr:nvSpPr>
        <xdr:cNvPr id="114" name="n_1aveValue【道路】&#10;一人当たり延長"/>
        <xdr:cNvSpPr txBox="1"/>
      </xdr:nvSpPr>
      <xdr:spPr>
        <a:xfrm>
          <a:off x="9359411" y="66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15"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125707</xdr:rowOff>
    </xdr:from>
    <xdr:ext cx="534377" cy="259045"/>
    <xdr:sp macro="" textlink="">
      <xdr:nvSpPr>
        <xdr:cNvPr id="116" name="n_1mainValue【道路】&#10;一人当たり延長"/>
        <xdr:cNvSpPr txBox="1"/>
      </xdr:nvSpPr>
      <xdr:spPr>
        <a:xfrm>
          <a:off x="9359411" y="62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42" name="直線コネクタ 141"/>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4" name="直線コネクタ 14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45"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46" name="直線コネクタ 145"/>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47"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48" name="フローチャート: 判断 147"/>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49" name="フローチャート: 判断 148"/>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0" name="フローチャート: 判断 149"/>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56" name="楕円 155"/>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9270</xdr:rowOff>
    </xdr:from>
    <xdr:ext cx="405111" cy="259045"/>
    <xdr:sp macro="" textlink="">
      <xdr:nvSpPr>
        <xdr:cNvPr id="157"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58"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159" name="n_1mainValue【橋りょう・トンネル】&#10;有形固定資産減価償却率"/>
        <xdr:cNvSpPr txBox="1"/>
      </xdr:nvSpPr>
      <xdr:spPr>
        <a:xfrm>
          <a:off x="358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3" name="テキスト ボックス 17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5" name="テキスト ボックス 17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7" name="テキスト ボックス 17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81" name="直線コネクタ 180"/>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182"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183" name="直線コネクタ 182"/>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184"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185" name="直線コネクタ 184"/>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186"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187" name="フローチャート: 判断 186"/>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188" name="フローチャート: 判断 187"/>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189" name="フローチャート: 判断 188"/>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103145</xdr:rowOff>
    </xdr:from>
    <xdr:to>
      <xdr:col>50</xdr:col>
      <xdr:colOff>165100</xdr:colOff>
      <xdr:row>56</xdr:row>
      <xdr:rowOff>33295</xdr:rowOff>
    </xdr:to>
    <xdr:sp macro="" textlink="">
      <xdr:nvSpPr>
        <xdr:cNvPr id="195" name="楕円 194"/>
        <xdr:cNvSpPr/>
      </xdr:nvSpPr>
      <xdr:spPr>
        <a:xfrm>
          <a:off x="9588500" y="95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53075</xdr:rowOff>
    </xdr:from>
    <xdr:ext cx="599010" cy="259045"/>
    <xdr:sp macro="" textlink="">
      <xdr:nvSpPr>
        <xdr:cNvPr id="196"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197"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49822</xdr:rowOff>
    </xdr:from>
    <xdr:ext cx="690189" cy="259045"/>
    <xdr:sp macro="" textlink="">
      <xdr:nvSpPr>
        <xdr:cNvPr id="198" name="n_1mainValue【橋りょう・トンネル】&#10;一人当たり有形固定資産（償却資産）額"/>
        <xdr:cNvSpPr txBox="1"/>
      </xdr:nvSpPr>
      <xdr:spPr>
        <a:xfrm>
          <a:off x="9281505" y="9308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23" name="直線コネクタ 222"/>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24"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25" name="直線コネクタ 224"/>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28"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29" name="フローチャート: 判断 228"/>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30" name="フローチャート: 判断 229"/>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31" name="フローチャート: 判断 230"/>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237" name="楕円 236"/>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30497</xdr:rowOff>
    </xdr:from>
    <xdr:ext cx="405111" cy="259045"/>
    <xdr:sp macro="" textlink="">
      <xdr:nvSpPr>
        <xdr:cNvPr id="238"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39"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240" name="n_1mainValue【公営住宅】&#10;有形固定資産減価償却率"/>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2" name="テキスト ボックス 26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64" name="直線コネクタ 26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6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66" name="直線コネクタ 26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6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68" name="直線コネクタ 26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69" name="【公営住宅】&#10;一人当たり面積平均値テキスト"/>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70" name="フローチャート: 判断 26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71" name="フローチャート: 判断 27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72" name="フローチャート: 判断 27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31114</xdr:rowOff>
    </xdr:from>
    <xdr:to>
      <xdr:col>50</xdr:col>
      <xdr:colOff>165100</xdr:colOff>
      <xdr:row>83</xdr:row>
      <xdr:rowOff>132714</xdr:rowOff>
    </xdr:to>
    <xdr:sp macro="" textlink="">
      <xdr:nvSpPr>
        <xdr:cNvPr id="278" name="楕円 277"/>
        <xdr:cNvSpPr/>
      </xdr:nvSpPr>
      <xdr:spPr>
        <a:xfrm>
          <a:off x="958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28021</xdr:rowOff>
    </xdr:from>
    <xdr:ext cx="469744" cy="259045"/>
    <xdr:sp macro="" textlink="">
      <xdr:nvSpPr>
        <xdr:cNvPr id="279" name="n_1aveValue【公営住宅】&#10;一人当たり面積"/>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280"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149241</xdr:rowOff>
    </xdr:from>
    <xdr:ext cx="469744" cy="259045"/>
    <xdr:sp macro="" textlink="">
      <xdr:nvSpPr>
        <xdr:cNvPr id="281" name="n_1mainValue【公営住宅】&#10;一人当たり面積"/>
        <xdr:cNvSpPr txBox="1"/>
      </xdr:nvSpPr>
      <xdr:spPr>
        <a:xfrm>
          <a:off x="93917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23" name="直線コネクタ 322"/>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24"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25" name="直線コネクタ 324"/>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6"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7" name="直線コネクタ 32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28"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29" name="フローチャート: 判断 328"/>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30" name="フローチャート: 判断 329"/>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31" name="フローチャート: 判断 330"/>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337" name="楕円 336"/>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144253</xdr:rowOff>
    </xdr:from>
    <xdr:ext cx="405111" cy="259045"/>
    <xdr:sp macro="" textlink="">
      <xdr:nvSpPr>
        <xdr:cNvPr id="338" name="n_1aveValue【認定こども園・幼稚園・保育所】&#10;有形固定資産減価償却率"/>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39"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146793</xdr:rowOff>
    </xdr:from>
    <xdr:ext cx="405111" cy="259045"/>
    <xdr:sp macro="" textlink="">
      <xdr:nvSpPr>
        <xdr:cNvPr id="340" name="n_1mainValue【認定こども園・幼稚園・保育所】&#10;有形固定資産減価償却率"/>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64" name="直線コネクタ 363"/>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65"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66" name="直線コネクタ 365"/>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67"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68" name="直線コネクタ 367"/>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69"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70" name="フローチャート: 判断 369"/>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71" name="フローチャート: 判断 370"/>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72" name="フローチャート: 判断 371"/>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46355</xdr:rowOff>
    </xdr:from>
    <xdr:to>
      <xdr:col>112</xdr:col>
      <xdr:colOff>38100</xdr:colOff>
      <xdr:row>38</xdr:row>
      <xdr:rowOff>147955</xdr:rowOff>
    </xdr:to>
    <xdr:sp macro="" textlink="">
      <xdr:nvSpPr>
        <xdr:cNvPr id="378" name="楕円 377"/>
        <xdr:cNvSpPr/>
      </xdr:nvSpPr>
      <xdr:spPr>
        <a:xfrm>
          <a:off x="2127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154957</xdr:rowOff>
    </xdr:from>
    <xdr:ext cx="469744" cy="259045"/>
    <xdr:sp macro="" textlink="">
      <xdr:nvSpPr>
        <xdr:cNvPr id="379"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80"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139082</xdr:rowOff>
    </xdr:from>
    <xdr:ext cx="469744" cy="259045"/>
    <xdr:sp macro="" textlink="">
      <xdr:nvSpPr>
        <xdr:cNvPr id="381" name="n_1mainValue【認定こども園・幼稚園・保育所】&#10;一人当たり面積"/>
        <xdr:cNvSpPr txBox="1"/>
      </xdr:nvSpPr>
      <xdr:spPr>
        <a:xfrm>
          <a:off x="21075727"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07" name="直線コネクタ 406"/>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08"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09" name="直線コネクタ 408"/>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10"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11" name="直線コネクタ 41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12"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13" name="フローチャート: 判断 412"/>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14" name="フローチャート: 判断 413"/>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15" name="フローチャート: 判断 4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421" name="楕円 420"/>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126110</xdr:rowOff>
    </xdr:from>
    <xdr:ext cx="405111" cy="259045"/>
    <xdr:sp macro="" textlink="">
      <xdr:nvSpPr>
        <xdr:cNvPr id="422" name="n_1aveValue【学校施設】&#10;有形固定資産減価償却率"/>
        <xdr:cNvSpPr txBox="1"/>
      </xdr:nvSpPr>
      <xdr:spPr>
        <a:xfrm>
          <a:off x="15266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23" name="n_2aveValue【学校施設】&#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108874</xdr:rowOff>
    </xdr:from>
    <xdr:ext cx="405111" cy="259045"/>
    <xdr:sp macro="" textlink="">
      <xdr:nvSpPr>
        <xdr:cNvPr id="424" name="n_1mainValue【学校施設】&#10;有形固定資産減価償却率"/>
        <xdr:cNvSpPr txBox="1"/>
      </xdr:nvSpPr>
      <xdr:spPr>
        <a:xfrm>
          <a:off x="152660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5" name="テキスト ボックス 4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47" name="直線コネクタ 446"/>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48"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49" name="直線コネクタ 448"/>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50"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51" name="直線コネクタ 450"/>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52"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53" name="フローチャート: 判断 452"/>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54" name="フローチャート: 判断 453"/>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55" name="フローチャート: 判断 454"/>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22581</xdr:rowOff>
    </xdr:from>
    <xdr:to>
      <xdr:col>112</xdr:col>
      <xdr:colOff>38100</xdr:colOff>
      <xdr:row>61</xdr:row>
      <xdr:rowOff>124181</xdr:rowOff>
    </xdr:to>
    <xdr:sp macro="" textlink="">
      <xdr:nvSpPr>
        <xdr:cNvPr id="461" name="楕円 460"/>
        <xdr:cNvSpPr/>
      </xdr:nvSpPr>
      <xdr:spPr>
        <a:xfrm>
          <a:off x="21272500" y="104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141368</xdr:rowOff>
    </xdr:from>
    <xdr:ext cx="469744" cy="259045"/>
    <xdr:sp macro="" textlink="">
      <xdr:nvSpPr>
        <xdr:cNvPr id="462" name="n_1aveValue【学校施設】&#10;一人当たり面積"/>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63"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140708</xdr:rowOff>
    </xdr:from>
    <xdr:ext cx="469744" cy="259045"/>
    <xdr:sp macro="" textlink="">
      <xdr:nvSpPr>
        <xdr:cNvPr id="464" name="n_1mainValue【学校施設】&#10;一人当たり面積"/>
        <xdr:cNvSpPr txBox="1"/>
      </xdr:nvSpPr>
      <xdr:spPr>
        <a:xfrm>
          <a:off x="21075727" y="1025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90" name="直線コネクタ 48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9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92" name="直線コネクタ 49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95"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96" name="フローチャート: 判断 49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97" name="フローチャート: 判断 49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98" name="フローチャート: 判断 49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73842</xdr:rowOff>
    </xdr:from>
    <xdr:to>
      <xdr:col>81</xdr:col>
      <xdr:colOff>101600</xdr:colOff>
      <xdr:row>78</xdr:row>
      <xdr:rowOff>3992</xdr:rowOff>
    </xdr:to>
    <xdr:sp macro="" textlink="">
      <xdr:nvSpPr>
        <xdr:cNvPr id="504" name="楕円 503"/>
        <xdr:cNvSpPr/>
      </xdr:nvSpPr>
      <xdr:spPr>
        <a:xfrm>
          <a:off x="15430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117583</xdr:rowOff>
    </xdr:from>
    <xdr:ext cx="405111" cy="259045"/>
    <xdr:sp macro="" textlink="">
      <xdr:nvSpPr>
        <xdr:cNvPr id="505"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06" name="n_2ave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20519</xdr:rowOff>
    </xdr:from>
    <xdr:ext cx="405111" cy="259045"/>
    <xdr:sp macro="" textlink="">
      <xdr:nvSpPr>
        <xdr:cNvPr id="507" name="n_1mainValue【児童館】&#10;有形固定資産減価償却率"/>
        <xdr:cNvSpPr txBox="1"/>
      </xdr:nvSpPr>
      <xdr:spPr>
        <a:xfrm>
          <a:off x="152660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31" name="直線コネクタ 530"/>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32"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33" name="直線コネクタ 532"/>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5" name="直線コネクタ 53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536" name="【児童館】&#10;一人当たり面積平均値テキスト"/>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537" name="フローチャート: 判断 536"/>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538" name="フローチャート: 判断 537"/>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539" name="フローチャート: 判断 538"/>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545" name="楕円 544"/>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86377</xdr:rowOff>
    </xdr:from>
    <xdr:ext cx="469744" cy="259045"/>
    <xdr:sp macro="" textlink="">
      <xdr:nvSpPr>
        <xdr:cNvPr id="546"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47"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548"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73" name="直線コネクタ 572"/>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74"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75" name="直線コネクタ 574"/>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7" name="直線コネクタ 57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78"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9" name="フローチャート: 判断 578"/>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80" name="フローチャート: 判断 579"/>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81" name="フローチャート: 判断 580"/>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145414</xdr:rowOff>
    </xdr:from>
    <xdr:to>
      <xdr:col>81</xdr:col>
      <xdr:colOff>101600</xdr:colOff>
      <xdr:row>103</xdr:row>
      <xdr:rowOff>75564</xdr:rowOff>
    </xdr:to>
    <xdr:sp macro="" textlink="">
      <xdr:nvSpPr>
        <xdr:cNvPr id="587" name="楕円 586"/>
        <xdr:cNvSpPr/>
      </xdr:nvSpPr>
      <xdr:spPr>
        <a:xfrm>
          <a:off x="15430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121938</xdr:rowOff>
    </xdr:from>
    <xdr:ext cx="405111" cy="259045"/>
    <xdr:sp macro="" textlink="">
      <xdr:nvSpPr>
        <xdr:cNvPr id="588"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89"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92091</xdr:rowOff>
    </xdr:from>
    <xdr:ext cx="405111" cy="259045"/>
    <xdr:sp macro="" textlink="">
      <xdr:nvSpPr>
        <xdr:cNvPr id="590" name="n_1mainValue【公民館】&#10;有形固定資産減価償却率"/>
        <xdr:cNvSpPr txBox="1"/>
      </xdr:nvSpPr>
      <xdr:spPr>
        <a:xfrm>
          <a:off x="15266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1" name="直線コネクタ 6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2" name="テキスト ボックス 6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5" name="直線コネクタ 60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6" name="テキスト ボックス 60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10" name="直線コネクタ 609"/>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11"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12" name="直線コネクタ 611"/>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13"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14" name="直線コネクタ 613"/>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615" name="【公民館】&#10;一人当たり面積平均値テキスト"/>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16" name="フローチャート: 判断 615"/>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17" name="フローチャート: 判断 616"/>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18" name="フローチャート: 判断 617"/>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55690</xdr:rowOff>
    </xdr:from>
    <xdr:to>
      <xdr:col>112</xdr:col>
      <xdr:colOff>38100</xdr:colOff>
      <xdr:row>106</xdr:row>
      <xdr:rowOff>157290</xdr:rowOff>
    </xdr:to>
    <xdr:sp macro="" textlink="">
      <xdr:nvSpPr>
        <xdr:cNvPr id="624" name="楕円 623"/>
        <xdr:cNvSpPr/>
      </xdr:nvSpPr>
      <xdr:spPr>
        <a:xfrm>
          <a:off x="21272500" y="182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94378</xdr:rowOff>
    </xdr:from>
    <xdr:ext cx="469744" cy="259045"/>
    <xdr:sp macro="" textlink="">
      <xdr:nvSpPr>
        <xdr:cNvPr id="625"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26"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148417</xdr:rowOff>
    </xdr:from>
    <xdr:ext cx="469744" cy="259045"/>
    <xdr:sp macro="" textlink="">
      <xdr:nvSpPr>
        <xdr:cNvPr id="627" name="n_1mainValue【公民館】&#10;一人当たり面積"/>
        <xdr:cNvSpPr txBox="1"/>
      </xdr:nvSpPr>
      <xdr:spPr>
        <a:xfrm>
          <a:off x="21075727" y="1832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幼稚園、保育所、児童館の</a:t>
          </a:r>
          <a:r>
            <a:rPr kumimoji="1" lang="ja-JP" altLang="ja-JP" sz="1400">
              <a:solidFill>
                <a:schemeClr val="dk1"/>
              </a:solidFill>
              <a:effectLst/>
              <a:latin typeface="+mn-lt"/>
              <a:ea typeface="+mn-ea"/>
              <a:cs typeface="+mn-cs"/>
            </a:rPr>
            <a:t>有形固定資産減価償却率</a:t>
          </a:r>
          <a:r>
            <a:rPr kumimoji="1" lang="ja-JP" altLang="en-US" sz="1300">
              <a:latin typeface="ＭＳ Ｐゴシック" panose="020B0600070205080204" pitchFamily="50" charset="-128"/>
              <a:ea typeface="ＭＳ Ｐゴシック" panose="020B0600070205080204" pitchFamily="50" charset="-128"/>
            </a:rPr>
            <a:t>は類似団体と比較して高くなっている。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solidFill>
                <a:schemeClr val="dk1"/>
              </a:solidFill>
              <a:effectLst/>
              <a:latin typeface="+mn-lt"/>
              <a:ea typeface="+mn-ea"/>
              <a:cs typeface="+mn-cs"/>
            </a:rPr>
            <a:t>これはそれぞれ建設から約４０年経過しているためである。</a:t>
          </a:r>
          <a:endParaRPr kumimoji="1" lang="en-US" altLang="ja-JP" sz="1400">
            <a:solidFill>
              <a:schemeClr val="dk1"/>
            </a:solidFill>
            <a:effectLst/>
            <a:latin typeface="+mn-lt"/>
            <a:ea typeface="+mn-ea"/>
            <a:cs typeface="+mn-cs"/>
          </a:endParaRPr>
        </a:p>
        <a:p>
          <a:endParaRPr kumimoji="1" lang="en-US" altLang="ja-JP" sz="16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9,597
9,509
402.25
9,493,027
9,232,422
193,871
4,835,538
8,580,941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112503</xdr:rowOff>
    </xdr:from>
    <xdr:ext cx="405111" cy="259045"/>
    <xdr:sp macro="" textlink="">
      <xdr:nvSpPr>
        <xdr:cNvPr id="65"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31931</xdr:rowOff>
    </xdr:from>
    <xdr:to>
      <xdr:col>20</xdr:col>
      <xdr:colOff>38100</xdr:colOff>
      <xdr:row>37</xdr:row>
      <xdr:rowOff>133531</xdr:rowOff>
    </xdr:to>
    <xdr:sp macro="" textlink="">
      <xdr:nvSpPr>
        <xdr:cNvPr id="73" name="楕円 72"/>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124658</xdr:rowOff>
    </xdr:from>
    <xdr:ext cx="405111" cy="259045"/>
    <xdr:sp macro="" textlink="">
      <xdr:nvSpPr>
        <xdr:cNvPr id="74" name="n_1mainValue【図書館】&#10;有形固定資産減価償却率"/>
        <xdr:cNvSpPr txBox="1"/>
      </xdr:nvSpPr>
      <xdr:spPr>
        <a:xfrm>
          <a:off x="3582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41</xdr:row>
      <xdr:rowOff>160782</xdr:rowOff>
    </xdr:to>
    <xdr:cxnSp macro="">
      <xdr:nvCxnSpPr>
        <xdr:cNvPr id="97" name="直線コネクタ 96"/>
        <xdr:cNvCxnSpPr/>
      </xdr:nvCxnSpPr>
      <xdr:spPr>
        <a:xfrm flipV="1">
          <a:off x="10476865" y="574548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164609</xdr:rowOff>
    </xdr:from>
    <xdr:ext cx="469744" cy="259045"/>
    <xdr:sp macro="" textlink="">
      <xdr:nvSpPr>
        <xdr:cNvPr id="98" name="【図書館】&#10;一人当たり面積最小値テキスト"/>
        <xdr:cNvSpPr txBox="1"/>
      </xdr:nvSpPr>
      <xdr:spPr>
        <a:xfrm>
          <a:off x="105156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160782</xdr:rowOff>
    </xdr:from>
    <xdr:to>
      <xdr:col>55</xdr:col>
      <xdr:colOff>88900</xdr:colOff>
      <xdr:row>41</xdr:row>
      <xdr:rowOff>160782</xdr:rowOff>
    </xdr:to>
    <xdr:cxnSp macro="">
      <xdr:nvCxnSpPr>
        <xdr:cNvPr id="99" name="直線コネクタ 98"/>
        <xdr:cNvCxnSpPr/>
      </xdr:nvCxnSpPr>
      <xdr:spPr>
        <a:xfrm>
          <a:off x="10388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0"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1" name="直線コネクタ 100"/>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02"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03" name="フローチャート: 判断 102"/>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4" name="フローチャート: 判断 10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95267</xdr:rowOff>
    </xdr:from>
    <xdr:ext cx="469744" cy="259045"/>
    <xdr:sp macro="" textlink="">
      <xdr:nvSpPr>
        <xdr:cNvPr id="105"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132842</xdr:rowOff>
    </xdr:from>
    <xdr:to>
      <xdr:col>46</xdr:col>
      <xdr:colOff>38100</xdr:colOff>
      <xdr:row>36</xdr:row>
      <xdr:rowOff>62992</xdr:rowOff>
    </xdr:to>
    <xdr:sp macro="" textlink="">
      <xdr:nvSpPr>
        <xdr:cNvPr id="106" name="フローチャート: 判断 105"/>
        <xdr:cNvSpPr/>
      </xdr:nvSpPr>
      <xdr:spPr>
        <a:xfrm>
          <a:off x="8699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34</xdr:row>
      <xdr:rowOff>79519</xdr:rowOff>
    </xdr:from>
    <xdr:ext cx="469744" cy="259045"/>
    <xdr:sp macro="" textlink="">
      <xdr:nvSpPr>
        <xdr:cNvPr id="107" name="n_2aveValue【図書館】&#10;一人当たり面積"/>
        <xdr:cNvSpPr txBox="1"/>
      </xdr:nvSpPr>
      <xdr:spPr>
        <a:xfrm>
          <a:off x="8515427"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xdr:rowOff>
    </xdr:from>
    <xdr:to>
      <xdr:col>50</xdr:col>
      <xdr:colOff>165100</xdr:colOff>
      <xdr:row>35</xdr:row>
      <xdr:rowOff>106426</xdr:rowOff>
    </xdr:to>
    <xdr:sp macro="" textlink="">
      <xdr:nvSpPr>
        <xdr:cNvPr id="113" name="楕円 112"/>
        <xdr:cNvSpPr/>
      </xdr:nvSpPr>
      <xdr:spPr>
        <a:xfrm>
          <a:off x="9588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122953</xdr:rowOff>
    </xdr:from>
    <xdr:ext cx="469744" cy="259045"/>
    <xdr:sp macro="" textlink="">
      <xdr:nvSpPr>
        <xdr:cNvPr id="114" name="n_1mainValue【図書館】&#10;一人当たり面積"/>
        <xdr:cNvSpPr txBox="1"/>
      </xdr:nvSpPr>
      <xdr:spPr>
        <a:xfrm>
          <a:off x="93917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39" name="直線コネクタ 138"/>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0"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1" name="直線コネクタ 140"/>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3" name="直線コネクタ 14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44"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45" name="フローチャート: 判断 144"/>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6" name="フローチャート: 判断 14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7"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48" name="フローチャート: 判断 14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149"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xdr:rowOff>
    </xdr:from>
    <xdr:to>
      <xdr:col>20</xdr:col>
      <xdr:colOff>38100</xdr:colOff>
      <xdr:row>57</xdr:row>
      <xdr:rowOff>117475</xdr:rowOff>
    </xdr:to>
    <xdr:sp macro="" textlink="">
      <xdr:nvSpPr>
        <xdr:cNvPr id="155" name="楕円 154"/>
        <xdr:cNvSpPr/>
      </xdr:nvSpPr>
      <xdr:spPr>
        <a:xfrm>
          <a:off x="3746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134002</xdr:rowOff>
    </xdr:from>
    <xdr:ext cx="405111" cy="259045"/>
    <xdr:sp macro="" textlink="">
      <xdr:nvSpPr>
        <xdr:cNvPr id="156" name="n_1mainValue【体育館・プール】&#10;有形固定資産減価償却率"/>
        <xdr:cNvSpPr txBox="1"/>
      </xdr:nvSpPr>
      <xdr:spPr>
        <a:xfrm>
          <a:off x="35820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80" name="直線コネクタ 179"/>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81"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82" name="直線コネクタ 181"/>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83"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84" name="直線コネクタ 183"/>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85"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86" name="フローチャート: 判断 185"/>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87" name="フローチャート: 判断 186"/>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88"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89" name="フローチャート: 判断 188"/>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90"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138938</xdr:rowOff>
    </xdr:from>
    <xdr:to>
      <xdr:col>50</xdr:col>
      <xdr:colOff>165100</xdr:colOff>
      <xdr:row>63</xdr:row>
      <xdr:rowOff>69088</xdr:rowOff>
    </xdr:to>
    <xdr:sp macro="" textlink="">
      <xdr:nvSpPr>
        <xdr:cNvPr id="196" name="楕円 195"/>
        <xdr:cNvSpPr/>
      </xdr:nvSpPr>
      <xdr:spPr>
        <a:xfrm>
          <a:off x="9588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60215</xdr:rowOff>
    </xdr:from>
    <xdr:ext cx="469744" cy="259045"/>
    <xdr:sp macro="" textlink="">
      <xdr:nvSpPr>
        <xdr:cNvPr id="197" name="n_1mainValue【体育館・プール】&#10;一人当たり面積"/>
        <xdr:cNvSpPr txBox="1"/>
      </xdr:nvSpPr>
      <xdr:spPr>
        <a:xfrm>
          <a:off x="93917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4" name="テキスト ボックス 2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5" name="直線コネクタ 2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6" name="テキスト ボックス 2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7" name="直線コネクタ 2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8" name="テキスト ボックス 2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9" name="直線コネクタ 2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0" name="テキスト ボックス 2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1" name="直線コネクタ 2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2" name="テキスト ボックス 2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3" name="直線コネクタ 2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4" name="テキスト ボックス 2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5" name="直線コネクタ 2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6" name="テキスト ボックス 2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106</xdr:row>
      <xdr:rowOff>161925</xdr:rowOff>
    </xdr:to>
    <xdr:cxnSp macro="">
      <xdr:nvCxnSpPr>
        <xdr:cNvPr id="238" name="直線コネクタ 237"/>
        <xdr:cNvCxnSpPr/>
      </xdr:nvCxnSpPr>
      <xdr:spPr>
        <a:xfrm flipV="1">
          <a:off x="4634865" y="17335500"/>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165752</xdr:rowOff>
    </xdr:from>
    <xdr:ext cx="405111" cy="259045"/>
    <xdr:sp macro="" textlink="">
      <xdr:nvSpPr>
        <xdr:cNvPr id="239" name="【市民会館】&#10;有形固定資産減価償却率最小値テキスト"/>
        <xdr:cNvSpPr txBox="1"/>
      </xdr:nvSpPr>
      <xdr:spPr>
        <a:xfrm>
          <a:off x="46736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161925</xdr:rowOff>
    </xdr:from>
    <xdr:to>
      <xdr:col>24</xdr:col>
      <xdr:colOff>152400</xdr:colOff>
      <xdr:row>106</xdr:row>
      <xdr:rowOff>161925</xdr:rowOff>
    </xdr:to>
    <xdr:cxnSp macro="">
      <xdr:nvCxnSpPr>
        <xdr:cNvPr id="240" name="直線コネクタ 239"/>
        <xdr:cNvCxnSpPr/>
      </xdr:nvCxnSpPr>
      <xdr:spPr>
        <a:xfrm>
          <a:off x="4546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241"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242" name="直線コネクタ 241"/>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243" name="【市民会館】&#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244" name="フローチャート: 判断 24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45" name="フローチャート: 判断 244"/>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246"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52070</xdr:rowOff>
    </xdr:from>
    <xdr:to>
      <xdr:col>15</xdr:col>
      <xdr:colOff>101600</xdr:colOff>
      <xdr:row>105</xdr:row>
      <xdr:rowOff>153670</xdr:rowOff>
    </xdr:to>
    <xdr:sp macro="" textlink="">
      <xdr:nvSpPr>
        <xdr:cNvPr id="247" name="フローチャート: 判断 246"/>
        <xdr:cNvSpPr/>
      </xdr:nvSpPr>
      <xdr:spPr>
        <a:xfrm>
          <a:off x="2857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170197</xdr:rowOff>
    </xdr:from>
    <xdr:ext cx="405111" cy="259045"/>
    <xdr:sp macro="" textlink="">
      <xdr:nvSpPr>
        <xdr:cNvPr id="248" name="n_2aveValue【市民会館】&#10;有形固定資産減価償却率"/>
        <xdr:cNvSpPr txBox="1"/>
      </xdr:nvSpPr>
      <xdr:spPr>
        <a:xfrm>
          <a:off x="2705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9" name="テキスト ボックス 2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0" name="テキスト ボックス 2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1" name="テキスト ボックス 2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2" name="テキスト ボックス 2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3" name="テキスト ボックス 2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38736</xdr:rowOff>
    </xdr:from>
    <xdr:to>
      <xdr:col>20</xdr:col>
      <xdr:colOff>38100</xdr:colOff>
      <xdr:row>108</xdr:row>
      <xdr:rowOff>140336</xdr:rowOff>
    </xdr:to>
    <xdr:sp macro="" textlink="">
      <xdr:nvSpPr>
        <xdr:cNvPr id="254" name="楕円 253"/>
        <xdr:cNvSpPr/>
      </xdr:nvSpPr>
      <xdr:spPr>
        <a:xfrm>
          <a:off x="3746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131463</xdr:rowOff>
    </xdr:from>
    <xdr:ext cx="405111" cy="259045"/>
    <xdr:sp macro="" textlink="">
      <xdr:nvSpPr>
        <xdr:cNvPr id="255" name="n_1mainValue【市民会館】&#10;有形固定資産減価償却率"/>
        <xdr:cNvSpPr txBox="1"/>
      </xdr:nvSpPr>
      <xdr:spPr>
        <a:xfrm>
          <a:off x="3582044"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4" name="テキスト ボックス 2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5" name="直線コネクタ 2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6" name="直線コネクタ 26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7" name="テキスト ボックス 26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8" name="直線コネクタ 26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9" name="テキスト ボックス 26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0" name="直線コネクタ 26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71" name="テキスト ボックス 27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2" name="直線コネクタ 27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3" name="テキスト ボックス 27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4" name="直線コネクタ 27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5" name="テキスト ボックス 27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6" name="直線コネクタ 27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7" name="テキスト ボックス 27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81" name="直線コネクタ 280"/>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82"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83" name="直線コネクタ 282"/>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8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85" name="直線コネクタ 28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86"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287" name="フローチャート: 判断 286"/>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288" name="フローチャート: 判断 287"/>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289"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290" name="フローチャート: 判断 289"/>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291"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297" name="楕円 296"/>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68597</xdr:rowOff>
    </xdr:from>
    <xdr:ext cx="469744" cy="259045"/>
    <xdr:sp macro="" textlink="">
      <xdr:nvSpPr>
        <xdr:cNvPr id="298"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42</xdr:row>
      <xdr:rowOff>110490</xdr:rowOff>
    </xdr:to>
    <xdr:cxnSp macro="">
      <xdr:nvCxnSpPr>
        <xdr:cNvPr id="323" name="直線コネクタ 322"/>
        <xdr:cNvCxnSpPr/>
      </xdr:nvCxnSpPr>
      <xdr:spPr>
        <a:xfrm flipV="1">
          <a:off x="16318864" y="585216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114317</xdr:rowOff>
    </xdr:from>
    <xdr:ext cx="405111" cy="259045"/>
    <xdr:sp macro="" textlink="">
      <xdr:nvSpPr>
        <xdr:cNvPr id="324" name="【一般廃棄物処理施設】&#10;有形固定資産減価償却率最小値テキスト"/>
        <xdr:cNvSpPr txBox="1"/>
      </xdr:nvSpPr>
      <xdr:spPr>
        <a:xfrm>
          <a:off x="16357600" y="731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110490</xdr:rowOff>
    </xdr:from>
    <xdr:to>
      <xdr:col>86</xdr:col>
      <xdr:colOff>25400</xdr:colOff>
      <xdr:row>42</xdr:row>
      <xdr:rowOff>110490</xdr:rowOff>
    </xdr:to>
    <xdr:cxnSp macro="">
      <xdr:nvCxnSpPr>
        <xdr:cNvPr id="325" name="直線コネクタ 324"/>
        <xdr:cNvCxnSpPr/>
      </xdr:nvCxnSpPr>
      <xdr:spPr>
        <a:xfrm>
          <a:off x="16230600" y="731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6"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7" name="直線コネクタ 326"/>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68597</xdr:rowOff>
    </xdr:from>
    <xdr:ext cx="405111" cy="259045"/>
    <xdr:sp macro="" textlink="">
      <xdr:nvSpPr>
        <xdr:cNvPr id="328" name="【一般廃棄物処理施設】&#10;有形固定資産減価償却率平均値テキスト"/>
        <xdr:cNvSpPr txBox="1"/>
      </xdr:nvSpPr>
      <xdr:spPr>
        <a:xfrm>
          <a:off x="16357600" y="658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29" name="フローチャート: 判断 328"/>
        <xdr:cNvSpPr/>
      </xdr:nvSpPr>
      <xdr:spPr>
        <a:xfrm>
          <a:off x="16268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55880</xdr:rowOff>
    </xdr:from>
    <xdr:to>
      <xdr:col>81</xdr:col>
      <xdr:colOff>101600</xdr:colOff>
      <xdr:row>38</xdr:row>
      <xdr:rowOff>157480</xdr:rowOff>
    </xdr:to>
    <xdr:sp macro="" textlink="">
      <xdr:nvSpPr>
        <xdr:cNvPr id="330" name="フローチャート: 判断 329"/>
        <xdr:cNvSpPr/>
      </xdr:nvSpPr>
      <xdr:spPr>
        <a:xfrm>
          <a:off x="15430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148607</xdr:rowOff>
    </xdr:from>
    <xdr:ext cx="405111" cy="259045"/>
    <xdr:sp macro="" textlink="">
      <xdr:nvSpPr>
        <xdr:cNvPr id="331" name="n_1ave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332" name="フローチャート: 判断 331"/>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333"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339" name="楕円 338"/>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170197</xdr:rowOff>
    </xdr:from>
    <xdr:ext cx="405111" cy="259045"/>
    <xdr:sp macro="" textlink="">
      <xdr:nvSpPr>
        <xdr:cNvPr id="340" name="n_1mainValue【一般廃棄物処理施設】&#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1" name="直線コネクタ 3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2" name="テキスト ボックス 3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3" name="直線コネクタ 3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4" name="テキスト ボックス 35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5" name="直線コネクタ 3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6" name="テキスト ボックス 35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7" name="直線コネクタ 3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8" name="テキスト ボックス 35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9" name="直線コネクタ 3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0" name="テキスト ボックス 35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1" name="直線コネクタ 3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2" name="テキスト ボックス 36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4" name="テキスト ボックス 36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366" name="直線コネクタ 365"/>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367"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368" name="直線コネクタ 367"/>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369"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370" name="直線コネクタ 369"/>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23704</xdr:rowOff>
    </xdr:from>
    <xdr:ext cx="599010" cy="259045"/>
    <xdr:sp macro="" textlink="">
      <xdr:nvSpPr>
        <xdr:cNvPr id="371" name="【一般廃棄物処理施設】&#10;一人当たり有形固定資産（償却資産）額平均値テキスト"/>
        <xdr:cNvSpPr txBox="1"/>
      </xdr:nvSpPr>
      <xdr:spPr>
        <a:xfrm>
          <a:off x="22199600" y="6881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372" name="フローチャート: 判断 371"/>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373" name="フローチャート: 判断 372"/>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374"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375" name="フローチャート: 判断 374"/>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376"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52089</xdr:rowOff>
    </xdr:from>
    <xdr:to>
      <xdr:col>112</xdr:col>
      <xdr:colOff>38100</xdr:colOff>
      <xdr:row>41</xdr:row>
      <xdr:rowOff>153689</xdr:rowOff>
    </xdr:to>
    <xdr:sp macro="" textlink="">
      <xdr:nvSpPr>
        <xdr:cNvPr id="382" name="楕円 381"/>
        <xdr:cNvSpPr/>
      </xdr:nvSpPr>
      <xdr:spPr>
        <a:xfrm>
          <a:off x="21272500" y="70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144816</xdr:rowOff>
    </xdr:from>
    <xdr:ext cx="534377" cy="259045"/>
    <xdr:sp macro="" textlink="">
      <xdr:nvSpPr>
        <xdr:cNvPr id="383" name="n_1mainValue【一般廃棄物処理施設】&#10;一人当たり有形固定資産（償却資産）額"/>
        <xdr:cNvSpPr txBox="1"/>
      </xdr:nvSpPr>
      <xdr:spPr>
        <a:xfrm>
          <a:off x="21043411" y="71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5" name="テキスト ボックス 39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3" name="テキスト ボックス 40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07" name="直線コネクタ 406"/>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08"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09" name="直線コネクタ 408"/>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10"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11" name="直線コネクタ 410"/>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12" name="【保健センター・保健所】&#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13" name="フローチャート: 判断 412"/>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14" name="フローチャート: 判断 413"/>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415"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16" name="フローチャート: 判断 415"/>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17"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423" name="楕円 422"/>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103522</xdr:rowOff>
    </xdr:from>
    <xdr:ext cx="405111" cy="259045"/>
    <xdr:sp macro="" textlink="">
      <xdr:nvSpPr>
        <xdr:cNvPr id="424" name="n_1mainValue【保健センター・保健所】&#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0" name="テキスト ボックス 4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2" name="テキスト ボックス 4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4" name="テキスト ボックス 4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48" name="直線コネクタ 447"/>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4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50" name="直線コネクタ 44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5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2" name="直線コネクタ 45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53"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54" name="フローチャート: 判断 453"/>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55" name="フローチャート: 判断 454"/>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456"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57" name="フローチャート: 判断 456"/>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458"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464" name="楕円 463"/>
        <xdr:cNvSpPr/>
      </xdr:nvSpPr>
      <xdr:spPr>
        <a:xfrm>
          <a:off x="2127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17797</xdr:rowOff>
    </xdr:from>
    <xdr:ext cx="469744" cy="259045"/>
    <xdr:sp macro="" textlink="">
      <xdr:nvSpPr>
        <xdr:cNvPr id="465" name="n_1mainValue【保健センター・保健所】&#10;一人当たり面積"/>
        <xdr:cNvSpPr txBox="1"/>
      </xdr:nvSpPr>
      <xdr:spPr>
        <a:xfrm>
          <a:off x="21075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2" name="テキスト ボックス 4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3" name="直線コネクタ 4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4" name="テキスト ボックス 4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5" name="直線コネクタ 4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6" name="テキスト ボックス 4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7" name="直線コネクタ 4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8" name="テキスト ボックス 4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9" name="直線コネクタ 4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0" name="テキスト ボックス 4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1" name="直線コネクタ 5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2" name="テキスト ボックス 5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506" name="直線コネクタ 505"/>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507"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508" name="直線コネクタ 507"/>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0" name="直線コネクタ 50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11"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12" name="フローチャート: 判断 511"/>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513" name="フローチャート: 判断 512"/>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514"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515" name="フローチャート: 判断 51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516"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522" name="楕円 521"/>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166388</xdr:rowOff>
    </xdr:from>
    <xdr:ext cx="405111" cy="259045"/>
    <xdr:sp macro="" textlink="">
      <xdr:nvSpPr>
        <xdr:cNvPr id="523" name="n_1mainValue【庁舎】&#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49" name="直線コネクタ 54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5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51" name="直線コネクタ 55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5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53" name="直線コネクタ 55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54"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55" name="フローチャート: 判断 55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56" name="フローチャート: 判断 55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55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58" name="フローチャート: 判断 557"/>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59"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119562</xdr:rowOff>
    </xdr:from>
    <xdr:to>
      <xdr:col>112</xdr:col>
      <xdr:colOff>38100</xdr:colOff>
      <xdr:row>106</xdr:row>
      <xdr:rowOff>49712</xdr:rowOff>
    </xdr:to>
    <xdr:sp macro="" textlink="">
      <xdr:nvSpPr>
        <xdr:cNvPr id="565" name="楕円 564"/>
        <xdr:cNvSpPr/>
      </xdr:nvSpPr>
      <xdr:spPr>
        <a:xfrm>
          <a:off x="212725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40839</xdr:rowOff>
    </xdr:from>
    <xdr:ext cx="469744" cy="259045"/>
    <xdr:sp macro="" textlink="">
      <xdr:nvSpPr>
        <xdr:cNvPr id="566" name="n_1mainValue【庁舎】&#10;一人当たり面積"/>
        <xdr:cNvSpPr txBox="1"/>
      </xdr:nvSpPr>
      <xdr:spPr>
        <a:xfrm>
          <a:off x="21075727"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体育館の有形固定資産減価償却率は類似団体と比較して高くなっておいる。これは、体育館が建設から約４５年経過しているためである。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市民会館の有形固定資産減価償却率は類似団体と比較して低くなっている。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9493027</v>
      </c>
      <c r="BO4" s="410"/>
      <c r="BP4" s="410"/>
      <c r="BQ4" s="410"/>
      <c r="BR4" s="410"/>
      <c r="BS4" s="410"/>
      <c r="BT4" s="410"/>
      <c r="BU4" s="411"/>
      <c r="BV4" s="409">
        <v>10684603</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3.3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9232422</v>
      </c>
      <c r="BO5" s="447"/>
      <c r="BP5" s="447"/>
      <c r="BQ5" s="447"/>
      <c r="BR5" s="447"/>
      <c r="BS5" s="447"/>
      <c r="BT5" s="447"/>
      <c r="BU5" s="448"/>
      <c r="BV5" s="446">
        <v>10344641</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84.1</v>
      </c>
      <c r="CU5" s="444"/>
      <c r="CV5" s="444"/>
      <c r="CW5" s="444"/>
      <c r="CX5" s="444"/>
      <c r="CY5" s="444"/>
      <c r="CZ5" s="444"/>
      <c r="DA5" s="445"/>
      <c r="DB5" s="443">
        <v>83.3</v>
      </c>
      <c r="DC5" s="444"/>
      <c r="DD5" s="444"/>
      <c r="DE5" s="444"/>
      <c r="DF5" s="444"/>
      <c r="DG5" s="444"/>
      <c r="DH5" s="444"/>
      <c r="DI5" s="445"/>
      <c r="DJ5" s="165"/>
      <c r="DK5" s="165"/>
      <c r="DL5" s="165"/>
      <c r="DM5" s="165"/>
      <c r="DN5" s="165"/>
      <c r="DO5" s="165"/>
    </row>
    <row r="6" spans="1:119" ht="18.75" customHeight="1">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260605</v>
      </c>
      <c r="BO6" s="447"/>
      <c r="BP6" s="447"/>
      <c r="BQ6" s="447"/>
      <c r="BR6" s="447"/>
      <c r="BS6" s="447"/>
      <c r="BT6" s="447"/>
      <c r="BU6" s="448"/>
      <c r="BV6" s="446">
        <v>339962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88</v>
      </c>
      <c r="CU6" s="484"/>
      <c r="CV6" s="484"/>
      <c r="CW6" s="484"/>
      <c r="CX6" s="484"/>
      <c r="CY6" s="484"/>
      <c r="CZ6" s="484"/>
      <c r="DA6" s="485"/>
      <c r="DB6" s="483">
        <v>87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66734</v>
      </c>
      <c r="BO7" s="447"/>
      <c r="BP7" s="447"/>
      <c r="BQ7" s="447"/>
      <c r="BR7" s="447"/>
      <c r="BS7" s="447"/>
      <c r="BT7" s="447"/>
      <c r="BU7" s="448"/>
      <c r="BV7" s="446">
        <v>176427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4835538</v>
      </c>
      <c r="CU7" s="447"/>
      <c r="CV7" s="447"/>
      <c r="CW7" s="447"/>
      <c r="CX7" s="447"/>
      <c r="CY7" s="447"/>
      <c r="CZ7" s="447"/>
      <c r="DA7" s="448"/>
      <c r="DB7" s="446">
        <v>4887972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193871</v>
      </c>
      <c r="BO8" s="447"/>
      <c r="BP8" s="447"/>
      <c r="BQ8" s="447"/>
      <c r="BR8" s="447"/>
      <c r="BS8" s="447"/>
      <c r="BT8" s="447"/>
      <c r="BU8" s="448"/>
      <c r="BV8" s="446">
        <v>163535</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9599</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89</v>
      </c>
      <c r="AV9" s="479"/>
      <c r="AW9" s="479"/>
      <c r="AX9" s="479"/>
      <c r="AY9" s="480" t="s">
        <v>111</v>
      </c>
      <c r="AZ9" s="481"/>
      <c r="BA9" s="481"/>
      <c r="BB9" s="481"/>
      <c r="BC9" s="481"/>
      <c r="BD9" s="481"/>
      <c r="BE9" s="481"/>
      <c r="BF9" s="481"/>
      <c r="BG9" s="481"/>
      <c r="BH9" s="481"/>
      <c r="BI9" s="481"/>
      <c r="BJ9" s="481"/>
      <c r="BK9" s="481"/>
      <c r="BL9" s="481"/>
      <c r="BM9" s="482"/>
      <c r="BN9" s="446">
        <v>30336</v>
      </c>
      <c r="BO9" s="447"/>
      <c r="BP9" s="447"/>
      <c r="BQ9" s="447"/>
      <c r="BR9" s="447"/>
      <c r="BS9" s="447"/>
      <c r="BT9" s="447"/>
      <c r="BU9" s="448"/>
      <c r="BV9" s="446">
        <v>-31959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11.8</v>
      </c>
      <c r="CU9" s="444"/>
      <c r="CV9" s="444"/>
      <c r="CW9" s="444"/>
      <c r="CX9" s="444"/>
      <c r="CY9" s="444"/>
      <c r="CZ9" s="444"/>
      <c r="DA9" s="445"/>
      <c r="DB9" s="443">
        <v>9.8000000000000007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9961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226427</v>
      </c>
      <c r="BO10" s="447"/>
      <c r="BP10" s="447"/>
      <c r="BQ10" s="447"/>
      <c r="BR10" s="447"/>
      <c r="BS10" s="447"/>
      <c r="BT10" s="447"/>
      <c r="BU10" s="448"/>
      <c r="BV10" s="446">
        <v>1156372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89</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9597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115</v>
      </c>
      <c r="AV12" s="479"/>
      <c r="AW12" s="479"/>
      <c r="AX12" s="479"/>
      <c r="AY12" s="480" t="s">
        <v>129</v>
      </c>
      <c r="AZ12" s="481"/>
      <c r="BA12" s="481"/>
      <c r="BB12" s="481"/>
      <c r="BC12" s="481"/>
      <c r="BD12" s="481"/>
      <c r="BE12" s="481"/>
      <c r="BF12" s="481"/>
      <c r="BG12" s="481"/>
      <c r="BH12" s="481"/>
      <c r="BI12" s="481"/>
      <c r="BJ12" s="481"/>
      <c r="BK12" s="481"/>
      <c r="BL12" s="481"/>
      <c r="BM12" s="482"/>
      <c r="BN12" s="446">
        <v>488752</v>
      </c>
      <c r="BO12" s="447"/>
      <c r="BP12" s="447"/>
      <c r="BQ12" s="447"/>
      <c r="BR12" s="447"/>
      <c r="BS12" s="447"/>
      <c r="BT12" s="447"/>
      <c r="BU12" s="448"/>
      <c r="BV12" s="446">
        <v>1125569</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9509</v>
      </c>
      <c r="S13" s="528"/>
      <c r="T13" s="528"/>
      <c r="U13" s="528"/>
      <c r="V13" s="529"/>
      <c r="W13" s="462" t="s">
        <v>132</v>
      </c>
      <c r="X13" s="463"/>
      <c r="Y13" s="463"/>
      <c r="Z13" s="463"/>
      <c r="AA13" s="463"/>
      <c r="AB13" s="453"/>
      <c r="AC13" s="497">
        <v>1319</v>
      </c>
      <c r="AD13" s="498"/>
      <c r="AE13" s="498"/>
      <c r="AF13" s="498"/>
      <c r="AG13" s="537"/>
      <c r="AH13" s="497">
        <v>1402</v>
      </c>
      <c r="AI13" s="498"/>
      <c r="AJ13" s="498"/>
      <c r="AK13" s="498"/>
      <c r="AL13" s="499"/>
      <c r="AM13" s="475" t="s">
        <v>133</v>
      </c>
      <c r="AN13" s="476"/>
      <c r="AO13" s="476"/>
      <c r="AP13" s="476"/>
      <c r="AQ13" s="476"/>
      <c r="AR13" s="476"/>
      <c r="AS13" s="476"/>
      <c r="AT13" s="477"/>
      <c r="AU13" s="478" t="s">
        <v>115</v>
      </c>
      <c r="AV13" s="479"/>
      <c r="AW13" s="479"/>
      <c r="AX13" s="479"/>
      <c r="AY13" s="480" t="s">
        <v>134</v>
      </c>
      <c r="AZ13" s="481"/>
      <c r="BA13" s="481"/>
      <c r="BB13" s="481"/>
      <c r="BC13" s="481"/>
      <c r="BD13" s="481"/>
      <c r="BE13" s="481"/>
      <c r="BF13" s="481"/>
      <c r="BG13" s="481"/>
      <c r="BH13" s="481"/>
      <c r="BI13" s="481"/>
      <c r="BJ13" s="481"/>
      <c r="BK13" s="481"/>
      <c r="BL13" s="481"/>
      <c r="BM13" s="482"/>
      <c r="BN13" s="446">
        <v>-231989</v>
      </c>
      <c r="BO13" s="447"/>
      <c r="BP13" s="447"/>
      <c r="BQ13" s="447"/>
      <c r="BR13" s="447"/>
      <c r="BS13" s="447"/>
      <c r="BT13" s="447"/>
      <c r="BU13" s="448"/>
      <c r="BV13" s="446">
        <v>-1156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9741</v>
      </c>
      <c r="S14" s="528"/>
      <c r="T14" s="528"/>
      <c r="U14" s="528"/>
      <c r="V14" s="529"/>
      <c r="W14" s="436"/>
      <c r="X14" s="437"/>
      <c r="Y14" s="437"/>
      <c r="Z14" s="437"/>
      <c r="AA14" s="437"/>
      <c r="AB14" s="426"/>
      <c r="AC14" s="530">
        <v>28.1</v>
      </c>
      <c r="AD14" s="531"/>
      <c r="AE14" s="531"/>
      <c r="AF14" s="531"/>
      <c r="AG14" s="532"/>
      <c r="AH14" s="530">
        <v>28.4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16.600000000000001</v>
      </c>
      <c r="CU14" s="542"/>
      <c r="CV14" s="542"/>
      <c r="CW14" s="542"/>
      <c r="CX14" s="542"/>
      <c r="CY14" s="542"/>
      <c r="CZ14" s="542"/>
      <c r="DA14" s="543"/>
      <c r="DB14" s="541">
        <v>25.6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9680</v>
      </c>
      <c r="S15" s="528"/>
      <c r="T15" s="528"/>
      <c r="U15" s="528"/>
      <c r="V15" s="529"/>
      <c r="W15" s="462" t="s">
        <v>138</v>
      </c>
      <c r="X15" s="463"/>
      <c r="Y15" s="463"/>
      <c r="Z15" s="463"/>
      <c r="AA15" s="463"/>
      <c r="AB15" s="453"/>
      <c r="AC15" s="497">
        <v>869</v>
      </c>
      <c r="AD15" s="498"/>
      <c r="AE15" s="498"/>
      <c r="AF15" s="498"/>
      <c r="AG15" s="537"/>
      <c r="AH15" s="497">
        <v>980</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1378867</v>
      </c>
      <c r="BO15" s="410"/>
      <c r="BP15" s="410"/>
      <c r="BQ15" s="410"/>
      <c r="BR15" s="410"/>
      <c r="BS15" s="410"/>
      <c r="BT15" s="410"/>
      <c r="BU15" s="411"/>
      <c r="BV15" s="409">
        <v>1348558</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18.5</v>
      </c>
      <c r="AD16" s="531"/>
      <c r="AE16" s="531"/>
      <c r="AF16" s="531"/>
      <c r="AG16" s="532"/>
      <c r="AH16" s="530">
        <v>19.899999999999999</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4267119</v>
      </c>
      <c r="BO16" s="447"/>
      <c r="BP16" s="447"/>
      <c r="BQ16" s="447"/>
      <c r="BR16" s="447"/>
      <c r="BS16" s="447"/>
      <c r="BT16" s="447"/>
      <c r="BU16" s="448"/>
      <c r="BV16" s="446">
        <v>4356821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2501</v>
      </c>
      <c r="AD17" s="498"/>
      <c r="AE17" s="498"/>
      <c r="AF17" s="498"/>
      <c r="AG17" s="537"/>
      <c r="AH17" s="497">
        <v>2549</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1735330</v>
      </c>
      <c r="BO17" s="447"/>
      <c r="BP17" s="447"/>
      <c r="BQ17" s="447"/>
      <c r="BR17" s="447"/>
      <c r="BS17" s="447"/>
      <c r="BT17" s="447"/>
      <c r="BU17" s="448"/>
      <c r="BV17" s="446">
        <v>1672080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402.25</v>
      </c>
      <c r="M18" s="559"/>
      <c r="N18" s="559"/>
      <c r="O18" s="559"/>
      <c r="P18" s="559"/>
      <c r="Q18" s="559"/>
      <c r="R18" s="560"/>
      <c r="S18" s="560"/>
      <c r="T18" s="560"/>
      <c r="U18" s="560"/>
      <c r="V18" s="561"/>
      <c r="W18" s="464"/>
      <c r="X18" s="465"/>
      <c r="Y18" s="465"/>
      <c r="Z18" s="465"/>
      <c r="AA18" s="465"/>
      <c r="AB18" s="456"/>
      <c r="AC18" s="562">
        <v>53.3</v>
      </c>
      <c r="AD18" s="563"/>
      <c r="AE18" s="563"/>
      <c r="AF18" s="563"/>
      <c r="AG18" s="564"/>
      <c r="AH18" s="562">
        <v>51.7</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4147005</v>
      </c>
      <c r="BO18" s="447"/>
      <c r="BP18" s="447"/>
      <c r="BQ18" s="447"/>
      <c r="BR18" s="447"/>
      <c r="BS18" s="447"/>
      <c r="BT18" s="447"/>
      <c r="BU18" s="448"/>
      <c r="BV18" s="446">
        <v>4132053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6182579</v>
      </c>
      <c r="BO19" s="447"/>
      <c r="BP19" s="447"/>
      <c r="BQ19" s="447"/>
      <c r="BR19" s="447"/>
      <c r="BS19" s="447"/>
      <c r="BT19" s="447"/>
      <c r="BU19" s="448"/>
      <c r="BV19" s="446">
        <v>7289110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4131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8580941</v>
      </c>
      <c r="BO23" s="447"/>
      <c r="BP23" s="447"/>
      <c r="BQ23" s="447"/>
      <c r="BR23" s="447"/>
      <c r="BS23" s="447"/>
      <c r="BT23" s="447"/>
      <c r="BU23" s="448"/>
      <c r="BV23" s="446">
        <v>8854052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7000</v>
      </c>
      <c r="R24" s="498"/>
      <c r="S24" s="498"/>
      <c r="T24" s="498"/>
      <c r="U24" s="498"/>
      <c r="V24" s="537"/>
      <c r="W24" s="596"/>
      <c r="X24" s="584"/>
      <c r="Y24" s="585"/>
      <c r="Z24" s="496" t="s">
        <v>162</v>
      </c>
      <c r="AA24" s="476"/>
      <c r="AB24" s="476"/>
      <c r="AC24" s="476"/>
      <c r="AD24" s="476"/>
      <c r="AE24" s="476"/>
      <c r="AF24" s="476"/>
      <c r="AG24" s="477"/>
      <c r="AH24" s="497">
        <v>145</v>
      </c>
      <c r="AI24" s="498"/>
      <c r="AJ24" s="498"/>
      <c r="AK24" s="498"/>
      <c r="AL24" s="537"/>
      <c r="AM24" s="497">
        <v>458925</v>
      </c>
      <c r="AN24" s="498"/>
      <c r="AO24" s="498"/>
      <c r="AP24" s="498"/>
      <c r="AQ24" s="498"/>
      <c r="AR24" s="537"/>
      <c r="AS24" s="497">
        <v>3165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7382775</v>
      </c>
      <c r="BO24" s="447"/>
      <c r="BP24" s="447"/>
      <c r="BQ24" s="447"/>
      <c r="BR24" s="447"/>
      <c r="BS24" s="447"/>
      <c r="BT24" s="447"/>
      <c r="BU24" s="448"/>
      <c r="BV24" s="446">
        <v>7609072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5840</v>
      </c>
      <c r="R25" s="498"/>
      <c r="S25" s="498"/>
      <c r="T25" s="498"/>
      <c r="U25" s="498"/>
      <c r="V25" s="537"/>
      <c r="W25" s="596"/>
      <c r="X25" s="584"/>
      <c r="Y25" s="585"/>
      <c r="Z25" s="496" t="s">
        <v>165</v>
      </c>
      <c r="AA25" s="476"/>
      <c r="AB25" s="476"/>
      <c r="AC25" s="476"/>
      <c r="AD25" s="476"/>
      <c r="AE25" s="476"/>
      <c r="AF25" s="476"/>
      <c r="AG25" s="477"/>
      <c r="AH25" s="497" t="s">
        <v>123</v>
      </c>
      <c r="AI25" s="498"/>
      <c r="AJ25" s="498"/>
      <c r="AK25" s="498"/>
      <c r="AL25" s="537"/>
      <c r="AM25" s="497" t="s">
        <v>123</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1986509</v>
      </c>
      <c r="BO25" s="410"/>
      <c r="BP25" s="410"/>
      <c r="BQ25" s="410"/>
      <c r="BR25" s="410"/>
      <c r="BS25" s="410"/>
      <c r="BT25" s="410"/>
      <c r="BU25" s="411"/>
      <c r="BV25" s="409">
        <v>2353783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5400</v>
      </c>
      <c r="R26" s="498"/>
      <c r="S26" s="498"/>
      <c r="T26" s="498"/>
      <c r="U26" s="498"/>
      <c r="V26" s="537"/>
      <c r="W26" s="596"/>
      <c r="X26" s="584"/>
      <c r="Y26" s="585"/>
      <c r="Z26" s="496" t="s">
        <v>169</v>
      </c>
      <c r="AA26" s="606"/>
      <c r="AB26" s="606"/>
      <c r="AC26" s="606"/>
      <c r="AD26" s="606"/>
      <c r="AE26" s="606"/>
      <c r="AF26" s="606"/>
      <c r="AG26" s="607"/>
      <c r="AH26" s="497">
        <v>3</v>
      </c>
      <c r="AI26" s="498"/>
      <c r="AJ26" s="498"/>
      <c r="AK26" s="498"/>
      <c r="AL26" s="537"/>
      <c r="AM26" s="497">
        <v>10470</v>
      </c>
      <c r="AN26" s="498"/>
      <c r="AO26" s="498"/>
      <c r="AP26" s="498"/>
      <c r="AQ26" s="498"/>
      <c r="AR26" s="537"/>
      <c r="AS26" s="497">
        <v>3490</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2750</v>
      </c>
      <c r="R27" s="498"/>
      <c r="S27" s="498"/>
      <c r="T27" s="498"/>
      <c r="U27" s="498"/>
      <c r="V27" s="537"/>
      <c r="W27" s="596"/>
      <c r="X27" s="584"/>
      <c r="Y27" s="585"/>
      <c r="Z27" s="496" t="s">
        <v>173</v>
      </c>
      <c r="AA27" s="476"/>
      <c r="AB27" s="476"/>
      <c r="AC27" s="476"/>
      <c r="AD27" s="476"/>
      <c r="AE27" s="476"/>
      <c r="AF27" s="476"/>
      <c r="AG27" s="477"/>
      <c r="AH27" s="497">
        <v>5</v>
      </c>
      <c r="AI27" s="498"/>
      <c r="AJ27" s="498"/>
      <c r="AK27" s="498"/>
      <c r="AL27" s="537"/>
      <c r="AM27" s="497">
        <v>16219</v>
      </c>
      <c r="AN27" s="498"/>
      <c r="AO27" s="498"/>
      <c r="AP27" s="498"/>
      <c r="AQ27" s="498"/>
      <c r="AR27" s="537"/>
      <c r="AS27" s="497">
        <v>3244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123</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2190</v>
      </c>
      <c r="R28" s="498"/>
      <c r="S28" s="498"/>
      <c r="T28" s="498"/>
      <c r="U28" s="498"/>
      <c r="V28" s="537"/>
      <c r="W28" s="596"/>
      <c r="X28" s="584"/>
      <c r="Y28" s="585"/>
      <c r="Z28" s="496" t="s">
        <v>176</v>
      </c>
      <c r="AA28" s="476"/>
      <c r="AB28" s="476"/>
      <c r="AC28" s="476"/>
      <c r="AD28" s="476"/>
      <c r="AE28" s="476"/>
      <c r="AF28" s="476"/>
      <c r="AG28" s="477"/>
      <c r="AH28" s="497" t="s">
        <v>123</v>
      </c>
      <c r="AI28" s="498"/>
      <c r="AJ28" s="498"/>
      <c r="AK28" s="498"/>
      <c r="AL28" s="537"/>
      <c r="AM28" s="497" t="s">
        <v>123</v>
      </c>
      <c r="AN28" s="498"/>
      <c r="AO28" s="498"/>
      <c r="AP28" s="498"/>
      <c r="AQ28" s="498"/>
      <c r="AR28" s="537"/>
      <c r="AS28" s="497" t="s">
        <v>171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1320639</v>
      </c>
      <c r="BO28" s="410"/>
      <c r="BP28" s="410"/>
      <c r="BQ28" s="410"/>
      <c r="BR28" s="410"/>
      <c r="BS28" s="410"/>
      <c r="BT28" s="410"/>
      <c r="BU28" s="411"/>
      <c r="BV28" s="409">
        <v>1482964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11</v>
      </c>
      <c r="M29" s="498"/>
      <c r="N29" s="498"/>
      <c r="O29" s="498"/>
      <c r="P29" s="537"/>
      <c r="Q29" s="497">
        <v>1830</v>
      </c>
      <c r="R29" s="498"/>
      <c r="S29" s="498"/>
      <c r="T29" s="498"/>
      <c r="U29" s="498"/>
      <c r="V29" s="537"/>
      <c r="W29" s="597"/>
      <c r="X29" s="598"/>
      <c r="Y29" s="599"/>
      <c r="Z29" s="496" t="s">
        <v>179</v>
      </c>
      <c r="AA29" s="476"/>
      <c r="AB29" s="476"/>
      <c r="AC29" s="476"/>
      <c r="AD29" s="476"/>
      <c r="AE29" s="476"/>
      <c r="AF29" s="476"/>
      <c r="AG29" s="477"/>
      <c r="AH29" s="497">
        <v>150</v>
      </c>
      <c r="AI29" s="498"/>
      <c r="AJ29" s="498"/>
      <c r="AK29" s="498"/>
      <c r="AL29" s="537"/>
      <c r="AM29" s="497">
        <v>475144</v>
      </c>
      <c r="AN29" s="498"/>
      <c r="AO29" s="498"/>
      <c r="AP29" s="498"/>
      <c r="AQ29" s="498"/>
      <c r="AR29" s="537"/>
      <c r="AS29" s="497">
        <v>3168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256332</v>
      </c>
      <c r="BO29" s="447"/>
      <c r="BP29" s="447"/>
      <c r="BQ29" s="447"/>
      <c r="BR29" s="447"/>
      <c r="BS29" s="447"/>
      <c r="BT29" s="447"/>
      <c r="BU29" s="448"/>
      <c r="BV29" s="446">
        <v>142792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1935076</v>
      </c>
      <c r="BO30" s="620"/>
      <c r="BP30" s="620"/>
      <c r="BQ30" s="620"/>
      <c r="BR30" s="620"/>
      <c r="BS30" s="620"/>
      <c r="BT30" s="620"/>
      <c r="BU30" s="621"/>
      <c r="BV30" s="619">
        <v>1766895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とかち広域消防事務組合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十勝環境複合事務組合（一般会計）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十勝圏複合事務組合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MIRISn7SR+jg/cfkL7X8O4y2UG1c2RkqhH1qD/d+EVFRLa/myAzrjqSskq5qdRJ91pNSmYfQDSpUgtu+DkOPeQ==" saltValue="FMkjLCt1QSMfMjqcuOaQ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BB46" sqref="BB4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1326749</v>
      </c>
      <c r="S5" s="649"/>
      <c r="T5" s="649"/>
      <c r="U5" s="649"/>
      <c r="V5" s="649"/>
      <c r="W5" s="649"/>
      <c r="X5" s="649"/>
      <c r="Y5" s="650"/>
      <c r="Z5" s="651">
        <v>14</v>
      </c>
      <c r="AA5" s="651"/>
      <c r="AB5" s="651"/>
      <c r="AC5" s="651"/>
      <c r="AD5" s="652">
        <v>1326749</v>
      </c>
      <c r="AE5" s="652"/>
      <c r="AF5" s="652"/>
      <c r="AG5" s="652"/>
      <c r="AH5" s="652"/>
      <c r="AI5" s="652"/>
      <c r="AJ5" s="652"/>
      <c r="AK5" s="652"/>
      <c r="AL5" s="653">
        <v>28.1</v>
      </c>
      <c r="AM5" s="654"/>
      <c r="AN5" s="654"/>
      <c r="AO5" s="655"/>
      <c r="AP5" s="645" t="s">
        <v>220</v>
      </c>
      <c r="AQ5" s="646"/>
      <c r="AR5" s="646"/>
      <c r="AS5" s="646"/>
      <c r="AT5" s="646"/>
      <c r="AU5" s="646"/>
      <c r="AV5" s="646"/>
      <c r="AW5" s="646"/>
      <c r="AX5" s="646"/>
      <c r="AY5" s="646"/>
      <c r="AZ5" s="646"/>
      <c r="BA5" s="646"/>
      <c r="BB5" s="646"/>
      <c r="BC5" s="646"/>
      <c r="BD5" s="646"/>
      <c r="BE5" s="646"/>
      <c r="BF5" s="647"/>
      <c r="BG5" s="659">
        <v>1326749</v>
      </c>
      <c r="BH5" s="660"/>
      <c r="BI5" s="660"/>
      <c r="BJ5" s="660"/>
      <c r="BK5" s="660"/>
      <c r="BL5" s="660"/>
      <c r="BM5" s="660"/>
      <c r="BN5" s="661"/>
      <c r="BO5" s="662">
        <v>100</v>
      </c>
      <c r="BP5" s="662"/>
      <c r="BQ5" s="662"/>
      <c r="BR5" s="662"/>
      <c r="BS5" s="663">
        <v>17490</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200891</v>
      </c>
      <c r="S6" s="660"/>
      <c r="T6" s="660"/>
      <c r="U6" s="660"/>
      <c r="V6" s="660"/>
      <c r="W6" s="660"/>
      <c r="X6" s="660"/>
      <c r="Y6" s="661"/>
      <c r="Z6" s="662">
        <v>2.1</v>
      </c>
      <c r="AA6" s="662"/>
      <c r="AB6" s="662"/>
      <c r="AC6" s="662"/>
      <c r="AD6" s="663">
        <v>200891</v>
      </c>
      <c r="AE6" s="663"/>
      <c r="AF6" s="663"/>
      <c r="AG6" s="663"/>
      <c r="AH6" s="663"/>
      <c r="AI6" s="663"/>
      <c r="AJ6" s="663"/>
      <c r="AK6" s="663"/>
      <c r="AL6" s="664">
        <v>4.3</v>
      </c>
      <c r="AM6" s="665"/>
      <c r="AN6" s="665"/>
      <c r="AO6" s="666"/>
      <c r="AP6" s="656" t="s">
        <v>225</v>
      </c>
      <c r="AQ6" s="657"/>
      <c r="AR6" s="657"/>
      <c r="AS6" s="657"/>
      <c r="AT6" s="657"/>
      <c r="AU6" s="657"/>
      <c r="AV6" s="657"/>
      <c r="AW6" s="657"/>
      <c r="AX6" s="657"/>
      <c r="AY6" s="657"/>
      <c r="AZ6" s="657"/>
      <c r="BA6" s="657"/>
      <c r="BB6" s="657"/>
      <c r="BC6" s="657"/>
      <c r="BD6" s="657"/>
      <c r="BE6" s="657"/>
      <c r="BF6" s="658"/>
      <c r="BG6" s="659">
        <v>1326749</v>
      </c>
      <c r="BH6" s="660"/>
      <c r="BI6" s="660"/>
      <c r="BJ6" s="660"/>
      <c r="BK6" s="660"/>
      <c r="BL6" s="660"/>
      <c r="BM6" s="660"/>
      <c r="BN6" s="661"/>
      <c r="BO6" s="662">
        <v>100</v>
      </c>
      <c r="BP6" s="662"/>
      <c r="BQ6" s="662"/>
      <c r="BR6" s="662"/>
      <c r="BS6" s="663">
        <v>17490</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83215</v>
      </c>
      <c r="CS6" s="660"/>
      <c r="CT6" s="660"/>
      <c r="CU6" s="660"/>
      <c r="CV6" s="660"/>
      <c r="CW6" s="660"/>
      <c r="CX6" s="660"/>
      <c r="CY6" s="661"/>
      <c r="CZ6" s="653">
        <v>0.9</v>
      </c>
      <c r="DA6" s="654"/>
      <c r="DB6" s="654"/>
      <c r="DC6" s="673"/>
      <c r="DD6" s="668" t="s">
        <v>227</v>
      </c>
      <c r="DE6" s="660"/>
      <c r="DF6" s="660"/>
      <c r="DG6" s="660"/>
      <c r="DH6" s="660"/>
      <c r="DI6" s="660"/>
      <c r="DJ6" s="660"/>
      <c r="DK6" s="660"/>
      <c r="DL6" s="660"/>
      <c r="DM6" s="660"/>
      <c r="DN6" s="660"/>
      <c r="DO6" s="660"/>
      <c r="DP6" s="661"/>
      <c r="DQ6" s="668">
        <v>83215</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2101</v>
      </c>
      <c r="S7" s="660"/>
      <c r="T7" s="660"/>
      <c r="U7" s="660"/>
      <c r="V7" s="660"/>
      <c r="W7" s="660"/>
      <c r="X7" s="660"/>
      <c r="Y7" s="661"/>
      <c r="Z7" s="662">
        <v>0</v>
      </c>
      <c r="AA7" s="662"/>
      <c r="AB7" s="662"/>
      <c r="AC7" s="662"/>
      <c r="AD7" s="663">
        <v>2101</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577488</v>
      </c>
      <c r="BH7" s="660"/>
      <c r="BI7" s="660"/>
      <c r="BJ7" s="660"/>
      <c r="BK7" s="660"/>
      <c r="BL7" s="660"/>
      <c r="BM7" s="660"/>
      <c r="BN7" s="661"/>
      <c r="BO7" s="662">
        <v>43.5</v>
      </c>
      <c r="BP7" s="662"/>
      <c r="BQ7" s="662"/>
      <c r="BR7" s="662"/>
      <c r="BS7" s="663">
        <v>17490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1438683</v>
      </c>
      <c r="CS7" s="660"/>
      <c r="CT7" s="660"/>
      <c r="CU7" s="660"/>
      <c r="CV7" s="660"/>
      <c r="CW7" s="660"/>
      <c r="CX7" s="660"/>
      <c r="CY7" s="661"/>
      <c r="CZ7" s="662">
        <v>15.6</v>
      </c>
      <c r="DA7" s="662"/>
      <c r="DB7" s="662"/>
      <c r="DC7" s="662"/>
      <c r="DD7" s="668">
        <v>39258</v>
      </c>
      <c r="DE7" s="660"/>
      <c r="DF7" s="660"/>
      <c r="DG7" s="660"/>
      <c r="DH7" s="660"/>
      <c r="DI7" s="660"/>
      <c r="DJ7" s="660"/>
      <c r="DK7" s="660"/>
      <c r="DL7" s="660"/>
      <c r="DM7" s="660"/>
      <c r="DN7" s="660"/>
      <c r="DO7" s="660"/>
      <c r="DP7" s="661"/>
      <c r="DQ7" s="668">
        <v>1313628</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2993</v>
      </c>
      <c r="S8" s="660"/>
      <c r="T8" s="660"/>
      <c r="U8" s="660"/>
      <c r="V8" s="660"/>
      <c r="W8" s="660"/>
      <c r="X8" s="660"/>
      <c r="Y8" s="661"/>
      <c r="Z8" s="662">
        <v>0</v>
      </c>
      <c r="AA8" s="662"/>
      <c r="AB8" s="662"/>
      <c r="AC8" s="662"/>
      <c r="AD8" s="663">
        <v>2993</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16922</v>
      </c>
      <c r="BH8" s="660"/>
      <c r="BI8" s="660"/>
      <c r="BJ8" s="660"/>
      <c r="BK8" s="660"/>
      <c r="BL8" s="660"/>
      <c r="BM8" s="660"/>
      <c r="BN8" s="661"/>
      <c r="BO8" s="662">
        <v>1.3</v>
      </c>
      <c r="BP8" s="662"/>
      <c r="BQ8" s="662"/>
      <c r="BR8" s="662"/>
      <c r="BS8" s="668" t="s">
        <v>123</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1721580</v>
      </c>
      <c r="CS8" s="660"/>
      <c r="CT8" s="660"/>
      <c r="CU8" s="660"/>
      <c r="CV8" s="660"/>
      <c r="CW8" s="660"/>
      <c r="CX8" s="660"/>
      <c r="CY8" s="661"/>
      <c r="CZ8" s="662">
        <v>18.600000000000001</v>
      </c>
      <c r="DA8" s="662"/>
      <c r="DB8" s="662"/>
      <c r="DC8" s="662"/>
      <c r="DD8" s="668">
        <v>42177</v>
      </c>
      <c r="DE8" s="660"/>
      <c r="DF8" s="660"/>
      <c r="DG8" s="660"/>
      <c r="DH8" s="660"/>
      <c r="DI8" s="660"/>
      <c r="DJ8" s="660"/>
      <c r="DK8" s="660"/>
      <c r="DL8" s="660"/>
      <c r="DM8" s="660"/>
      <c r="DN8" s="660"/>
      <c r="DO8" s="660"/>
      <c r="DP8" s="661"/>
      <c r="DQ8" s="668">
        <v>1131499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3034</v>
      </c>
      <c r="S9" s="660"/>
      <c r="T9" s="660"/>
      <c r="U9" s="660"/>
      <c r="V9" s="660"/>
      <c r="W9" s="660"/>
      <c r="X9" s="660"/>
      <c r="Y9" s="661"/>
      <c r="Z9" s="662">
        <v>0</v>
      </c>
      <c r="AA9" s="662"/>
      <c r="AB9" s="662"/>
      <c r="AC9" s="662"/>
      <c r="AD9" s="663">
        <v>3034</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465504</v>
      </c>
      <c r="BH9" s="660"/>
      <c r="BI9" s="660"/>
      <c r="BJ9" s="660"/>
      <c r="BK9" s="660"/>
      <c r="BL9" s="660"/>
      <c r="BM9" s="660"/>
      <c r="BN9" s="661"/>
      <c r="BO9" s="662">
        <v>35.1</v>
      </c>
      <c r="BP9" s="662"/>
      <c r="BQ9" s="662"/>
      <c r="BR9" s="662"/>
      <c r="BS9" s="668" t="s">
        <v>123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526547</v>
      </c>
      <c r="CS9" s="660"/>
      <c r="CT9" s="660"/>
      <c r="CU9" s="660"/>
      <c r="CV9" s="660"/>
      <c r="CW9" s="660"/>
      <c r="CX9" s="660"/>
      <c r="CY9" s="661"/>
      <c r="CZ9" s="662">
        <v>5.7</v>
      </c>
      <c r="DA9" s="662"/>
      <c r="DB9" s="662"/>
      <c r="DC9" s="662"/>
      <c r="DD9" s="668">
        <v>54086</v>
      </c>
      <c r="DE9" s="660"/>
      <c r="DF9" s="660"/>
      <c r="DG9" s="660"/>
      <c r="DH9" s="660"/>
      <c r="DI9" s="660"/>
      <c r="DJ9" s="660"/>
      <c r="DK9" s="660"/>
      <c r="DL9" s="660"/>
      <c r="DM9" s="660"/>
      <c r="DN9" s="660"/>
      <c r="DO9" s="660"/>
      <c r="DP9" s="661"/>
      <c r="DQ9" s="668">
        <v>416173</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171</v>
      </c>
      <c r="AA10" s="662"/>
      <c r="AB10" s="662"/>
      <c r="AC10" s="662"/>
      <c r="AD10" s="663" t="s">
        <v>123</v>
      </c>
      <c r="AE10" s="663"/>
      <c r="AF10" s="663"/>
      <c r="AG10" s="663"/>
      <c r="AH10" s="663"/>
      <c r="AI10" s="663"/>
      <c r="AJ10" s="663"/>
      <c r="AK10" s="663"/>
      <c r="AL10" s="664" t="s">
        <v>123</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41779</v>
      </c>
      <c r="BH10" s="660"/>
      <c r="BI10" s="660"/>
      <c r="BJ10" s="660"/>
      <c r="BK10" s="660"/>
      <c r="BL10" s="660"/>
      <c r="BM10" s="660"/>
      <c r="BN10" s="661"/>
      <c r="BO10" s="662">
        <v>3.1</v>
      </c>
      <c r="BP10" s="662"/>
      <c r="BQ10" s="662"/>
      <c r="BR10" s="662"/>
      <c r="BS10" s="668">
        <v>6936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10884</v>
      </c>
      <c r="CS10" s="660"/>
      <c r="CT10" s="660"/>
      <c r="CU10" s="660"/>
      <c r="CV10" s="660"/>
      <c r="CW10" s="660"/>
      <c r="CX10" s="660"/>
      <c r="CY10" s="661"/>
      <c r="CZ10" s="662">
        <v>0.1</v>
      </c>
      <c r="DA10" s="662"/>
      <c r="DB10" s="662"/>
      <c r="DC10" s="662"/>
      <c r="DD10" s="668" t="s">
        <v>123</v>
      </c>
      <c r="DE10" s="660"/>
      <c r="DF10" s="660"/>
      <c r="DG10" s="660"/>
      <c r="DH10" s="660"/>
      <c r="DI10" s="660"/>
      <c r="DJ10" s="660"/>
      <c r="DK10" s="660"/>
      <c r="DL10" s="660"/>
      <c r="DM10" s="660"/>
      <c r="DN10" s="660"/>
      <c r="DO10" s="660"/>
      <c r="DP10" s="661"/>
      <c r="DQ10" s="668">
        <v>10884</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123</v>
      </c>
      <c r="AA11" s="662"/>
      <c r="AB11" s="662"/>
      <c r="AC11" s="662"/>
      <c r="AD11" s="663" t="s">
        <v>227</v>
      </c>
      <c r="AE11" s="663"/>
      <c r="AF11" s="663"/>
      <c r="AG11" s="663"/>
      <c r="AH11" s="663"/>
      <c r="AI11" s="663"/>
      <c r="AJ11" s="663"/>
      <c r="AK11" s="663"/>
      <c r="AL11" s="664" t="s">
        <v>171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53283</v>
      </c>
      <c r="BH11" s="660"/>
      <c r="BI11" s="660"/>
      <c r="BJ11" s="660"/>
      <c r="BK11" s="660"/>
      <c r="BL11" s="660"/>
      <c r="BM11" s="660"/>
      <c r="BN11" s="661"/>
      <c r="BO11" s="662">
        <v>4</v>
      </c>
      <c r="BP11" s="662"/>
      <c r="BQ11" s="662"/>
      <c r="BR11" s="662"/>
      <c r="BS11" s="668">
        <v>10554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1252920</v>
      </c>
      <c r="CS11" s="660"/>
      <c r="CT11" s="660"/>
      <c r="CU11" s="660"/>
      <c r="CV11" s="660"/>
      <c r="CW11" s="660"/>
      <c r="CX11" s="660"/>
      <c r="CY11" s="661"/>
      <c r="CZ11" s="662">
        <v>13.6</v>
      </c>
      <c r="DA11" s="662"/>
      <c r="DB11" s="662"/>
      <c r="DC11" s="662"/>
      <c r="DD11" s="668">
        <v>184314</v>
      </c>
      <c r="DE11" s="660"/>
      <c r="DF11" s="660"/>
      <c r="DG11" s="660"/>
      <c r="DH11" s="660"/>
      <c r="DI11" s="660"/>
      <c r="DJ11" s="660"/>
      <c r="DK11" s="660"/>
      <c r="DL11" s="660"/>
      <c r="DM11" s="660"/>
      <c r="DN11" s="660"/>
      <c r="DO11" s="660"/>
      <c r="DP11" s="661"/>
      <c r="DQ11" s="668">
        <v>381545</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188856</v>
      </c>
      <c r="S12" s="660"/>
      <c r="T12" s="660"/>
      <c r="U12" s="660"/>
      <c r="V12" s="660"/>
      <c r="W12" s="660"/>
      <c r="X12" s="660"/>
      <c r="Y12" s="661"/>
      <c r="Z12" s="662">
        <v>2</v>
      </c>
      <c r="AA12" s="662"/>
      <c r="AB12" s="662"/>
      <c r="AC12" s="662"/>
      <c r="AD12" s="663">
        <v>188856</v>
      </c>
      <c r="AE12" s="663"/>
      <c r="AF12" s="663"/>
      <c r="AG12" s="663"/>
      <c r="AH12" s="663"/>
      <c r="AI12" s="663"/>
      <c r="AJ12" s="663"/>
      <c r="AK12" s="663"/>
      <c r="AL12" s="664">
        <v>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643585</v>
      </c>
      <c r="BH12" s="660"/>
      <c r="BI12" s="660"/>
      <c r="BJ12" s="660"/>
      <c r="BK12" s="660"/>
      <c r="BL12" s="660"/>
      <c r="BM12" s="660"/>
      <c r="BN12" s="661"/>
      <c r="BO12" s="662">
        <v>48.5</v>
      </c>
      <c r="BP12" s="662"/>
      <c r="BQ12" s="662"/>
      <c r="BR12" s="662"/>
      <c r="BS12" s="668" t="s">
        <v>227</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125222</v>
      </c>
      <c r="CS12" s="660"/>
      <c r="CT12" s="660"/>
      <c r="CU12" s="660"/>
      <c r="CV12" s="660"/>
      <c r="CW12" s="660"/>
      <c r="CX12" s="660"/>
      <c r="CY12" s="661"/>
      <c r="CZ12" s="662">
        <v>1.4</v>
      </c>
      <c r="DA12" s="662"/>
      <c r="DB12" s="662"/>
      <c r="DC12" s="662"/>
      <c r="DD12" s="668">
        <v>10136</v>
      </c>
      <c r="DE12" s="660"/>
      <c r="DF12" s="660"/>
      <c r="DG12" s="660"/>
      <c r="DH12" s="660"/>
      <c r="DI12" s="660"/>
      <c r="DJ12" s="660"/>
      <c r="DK12" s="660"/>
      <c r="DL12" s="660"/>
      <c r="DM12" s="660"/>
      <c r="DN12" s="660"/>
      <c r="DO12" s="660"/>
      <c r="DP12" s="661"/>
      <c r="DQ12" s="668">
        <v>124954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10126</v>
      </c>
      <c r="S13" s="660"/>
      <c r="T13" s="660"/>
      <c r="U13" s="660"/>
      <c r="V13" s="660"/>
      <c r="W13" s="660"/>
      <c r="X13" s="660"/>
      <c r="Y13" s="661"/>
      <c r="Z13" s="662">
        <v>0.1</v>
      </c>
      <c r="AA13" s="662"/>
      <c r="AB13" s="662"/>
      <c r="AC13" s="662"/>
      <c r="AD13" s="663">
        <v>10126</v>
      </c>
      <c r="AE13" s="663"/>
      <c r="AF13" s="663"/>
      <c r="AG13" s="663"/>
      <c r="AH13" s="663"/>
      <c r="AI13" s="663"/>
      <c r="AJ13" s="663"/>
      <c r="AK13" s="663"/>
      <c r="AL13" s="664">
        <v>0.2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639541</v>
      </c>
      <c r="BH13" s="660"/>
      <c r="BI13" s="660"/>
      <c r="BJ13" s="660"/>
      <c r="BK13" s="660"/>
      <c r="BL13" s="660"/>
      <c r="BM13" s="660"/>
      <c r="BN13" s="661"/>
      <c r="BO13" s="662">
        <v>48.2</v>
      </c>
      <c r="BP13" s="662"/>
      <c r="BQ13" s="662"/>
      <c r="BR13" s="662"/>
      <c r="BS13" s="668" t="s">
        <v>123</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679310</v>
      </c>
      <c r="CS13" s="660"/>
      <c r="CT13" s="660"/>
      <c r="CU13" s="660"/>
      <c r="CV13" s="660"/>
      <c r="CW13" s="660"/>
      <c r="CX13" s="660"/>
      <c r="CY13" s="661"/>
      <c r="CZ13" s="662">
        <v>7.4</v>
      </c>
      <c r="DA13" s="662"/>
      <c r="DB13" s="662"/>
      <c r="DC13" s="662"/>
      <c r="DD13" s="668">
        <v>119766</v>
      </c>
      <c r="DE13" s="660"/>
      <c r="DF13" s="660"/>
      <c r="DG13" s="660"/>
      <c r="DH13" s="660"/>
      <c r="DI13" s="660"/>
      <c r="DJ13" s="660"/>
      <c r="DK13" s="660"/>
      <c r="DL13" s="660"/>
      <c r="DM13" s="660"/>
      <c r="DN13" s="660"/>
      <c r="DO13" s="660"/>
      <c r="DP13" s="661"/>
      <c r="DQ13" s="668">
        <v>563008</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227</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27621</v>
      </c>
      <c r="BH14" s="660"/>
      <c r="BI14" s="660"/>
      <c r="BJ14" s="660"/>
      <c r="BK14" s="660"/>
      <c r="BL14" s="660"/>
      <c r="BM14" s="660"/>
      <c r="BN14" s="661"/>
      <c r="BO14" s="662">
        <v>2.1</v>
      </c>
      <c r="BP14" s="662"/>
      <c r="BQ14" s="662"/>
      <c r="BR14" s="662"/>
      <c r="BS14" s="668" t="s">
        <v>123</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338947</v>
      </c>
      <c r="CS14" s="660"/>
      <c r="CT14" s="660"/>
      <c r="CU14" s="660"/>
      <c r="CV14" s="660"/>
      <c r="CW14" s="660"/>
      <c r="CX14" s="660"/>
      <c r="CY14" s="661"/>
      <c r="CZ14" s="662">
        <v>3.7</v>
      </c>
      <c r="DA14" s="662"/>
      <c r="DB14" s="662"/>
      <c r="DC14" s="662"/>
      <c r="DD14" s="668">
        <v>7642</v>
      </c>
      <c r="DE14" s="660"/>
      <c r="DF14" s="660"/>
      <c r="DG14" s="660"/>
      <c r="DH14" s="660"/>
      <c r="DI14" s="660"/>
      <c r="DJ14" s="660"/>
      <c r="DK14" s="660"/>
      <c r="DL14" s="660"/>
      <c r="DM14" s="660"/>
      <c r="DN14" s="660"/>
      <c r="DO14" s="660"/>
      <c r="DP14" s="661"/>
      <c r="DQ14" s="668">
        <v>333391</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49688</v>
      </c>
      <c r="S15" s="660"/>
      <c r="T15" s="660"/>
      <c r="U15" s="660"/>
      <c r="V15" s="660"/>
      <c r="W15" s="660"/>
      <c r="X15" s="660"/>
      <c r="Y15" s="661"/>
      <c r="Z15" s="662">
        <v>0.5</v>
      </c>
      <c r="AA15" s="662"/>
      <c r="AB15" s="662"/>
      <c r="AC15" s="662"/>
      <c r="AD15" s="663">
        <v>49688</v>
      </c>
      <c r="AE15" s="663"/>
      <c r="AF15" s="663"/>
      <c r="AG15" s="663"/>
      <c r="AH15" s="663"/>
      <c r="AI15" s="663"/>
      <c r="AJ15" s="663"/>
      <c r="AK15" s="663"/>
      <c r="AL15" s="664">
        <v>1.1000000000000001</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78055</v>
      </c>
      <c r="BH15" s="660"/>
      <c r="BI15" s="660"/>
      <c r="BJ15" s="660"/>
      <c r="BK15" s="660"/>
      <c r="BL15" s="660"/>
      <c r="BM15" s="660"/>
      <c r="BN15" s="661"/>
      <c r="BO15" s="662">
        <v>5.9</v>
      </c>
      <c r="BP15" s="662"/>
      <c r="BQ15" s="662"/>
      <c r="BR15" s="662"/>
      <c r="BS15" s="668" t="s">
        <v>123</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805763</v>
      </c>
      <c r="CS15" s="660"/>
      <c r="CT15" s="660"/>
      <c r="CU15" s="660"/>
      <c r="CV15" s="660"/>
      <c r="CW15" s="660"/>
      <c r="CX15" s="660"/>
      <c r="CY15" s="661"/>
      <c r="CZ15" s="662">
        <v>8.6999999999999993</v>
      </c>
      <c r="DA15" s="662"/>
      <c r="DB15" s="662"/>
      <c r="DC15" s="662"/>
      <c r="DD15" s="668">
        <v>101010</v>
      </c>
      <c r="DE15" s="660"/>
      <c r="DF15" s="660"/>
      <c r="DG15" s="660"/>
      <c r="DH15" s="660"/>
      <c r="DI15" s="660"/>
      <c r="DJ15" s="660"/>
      <c r="DK15" s="660"/>
      <c r="DL15" s="660"/>
      <c r="DM15" s="660"/>
      <c r="DN15" s="660"/>
      <c r="DO15" s="660"/>
      <c r="DP15" s="661"/>
      <c r="DQ15" s="668">
        <v>664167</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123</v>
      </c>
      <c r="AA16" s="662"/>
      <c r="AB16" s="662"/>
      <c r="AC16" s="662"/>
      <c r="AD16" s="663" t="s">
        <v>227</v>
      </c>
      <c r="AE16" s="663"/>
      <c r="AF16" s="663"/>
      <c r="AG16" s="663"/>
      <c r="AH16" s="663"/>
      <c r="AI16" s="663"/>
      <c r="AJ16" s="663"/>
      <c r="AK16" s="663"/>
      <c r="AL16" s="664" t="s">
        <v>123</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1473399</v>
      </c>
      <c r="CS16" s="660"/>
      <c r="CT16" s="660"/>
      <c r="CU16" s="660"/>
      <c r="CV16" s="660"/>
      <c r="CW16" s="660"/>
      <c r="CX16" s="660"/>
      <c r="CY16" s="661"/>
      <c r="CZ16" s="662">
        <v>16</v>
      </c>
      <c r="DA16" s="662"/>
      <c r="DB16" s="662"/>
      <c r="DC16" s="662"/>
      <c r="DD16" s="668" t="s">
        <v>123</v>
      </c>
      <c r="DE16" s="660"/>
      <c r="DF16" s="660"/>
      <c r="DG16" s="660"/>
      <c r="DH16" s="660"/>
      <c r="DI16" s="660"/>
      <c r="DJ16" s="660"/>
      <c r="DK16" s="660"/>
      <c r="DL16" s="660"/>
      <c r="DM16" s="660"/>
      <c r="DN16" s="660"/>
      <c r="DO16" s="660"/>
      <c r="DP16" s="661"/>
      <c r="DQ16" s="668">
        <v>172766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2561</v>
      </c>
      <c r="S17" s="660"/>
      <c r="T17" s="660"/>
      <c r="U17" s="660"/>
      <c r="V17" s="660"/>
      <c r="W17" s="660"/>
      <c r="X17" s="660"/>
      <c r="Y17" s="661"/>
      <c r="Z17" s="662">
        <v>0</v>
      </c>
      <c r="AA17" s="662"/>
      <c r="AB17" s="662"/>
      <c r="AC17" s="662"/>
      <c r="AD17" s="663">
        <v>2561</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171</v>
      </c>
      <c r="BP17" s="662"/>
      <c r="BQ17" s="662"/>
      <c r="BR17" s="662"/>
      <c r="BS17" s="668" t="s">
        <v>123</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775952</v>
      </c>
      <c r="CS17" s="660"/>
      <c r="CT17" s="660"/>
      <c r="CU17" s="660"/>
      <c r="CV17" s="660"/>
      <c r="CW17" s="660"/>
      <c r="CX17" s="660"/>
      <c r="CY17" s="661"/>
      <c r="CZ17" s="662">
        <v>8.4</v>
      </c>
      <c r="DA17" s="662"/>
      <c r="DB17" s="662"/>
      <c r="DC17" s="662"/>
      <c r="DD17" s="668" t="s">
        <v>123</v>
      </c>
      <c r="DE17" s="660"/>
      <c r="DF17" s="660"/>
      <c r="DG17" s="660"/>
      <c r="DH17" s="660"/>
      <c r="DI17" s="660"/>
      <c r="DJ17" s="660"/>
      <c r="DK17" s="660"/>
      <c r="DL17" s="660"/>
      <c r="DM17" s="660"/>
      <c r="DN17" s="660"/>
      <c r="DO17" s="660"/>
      <c r="DP17" s="661"/>
      <c r="DQ17" s="668">
        <v>726744</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3470235</v>
      </c>
      <c r="S18" s="660"/>
      <c r="T18" s="660"/>
      <c r="U18" s="660"/>
      <c r="V18" s="660"/>
      <c r="W18" s="660"/>
      <c r="X18" s="660"/>
      <c r="Y18" s="661"/>
      <c r="Z18" s="662">
        <v>36.6</v>
      </c>
      <c r="AA18" s="662"/>
      <c r="AB18" s="662"/>
      <c r="AC18" s="662"/>
      <c r="AD18" s="663">
        <v>2884886</v>
      </c>
      <c r="AE18" s="663"/>
      <c r="AF18" s="663"/>
      <c r="AG18" s="663"/>
      <c r="AH18" s="663"/>
      <c r="AI18" s="663"/>
      <c r="AJ18" s="663"/>
      <c r="AK18" s="663"/>
      <c r="AL18" s="664">
        <v>61.2</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227</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171</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2884886</v>
      </c>
      <c r="S19" s="660"/>
      <c r="T19" s="660"/>
      <c r="U19" s="660"/>
      <c r="V19" s="660"/>
      <c r="W19" s="660"/>
      <c r="X19" s="660"/>
      <c r="Y19" s="661"/>
      <c r="Z19" s="662">
        <v>30.4</v>
      </c>
      <c r="AA19" s="662"/>
      <c r="AB19" s="662"/>
      <c r="AC19" s="662"/>
      <c r="AD19" s="663">
        <v>2884886</v>
      </c>
      <c r="AE19" s="663"/>
      <c r="AF19" s="663"/>
      <c r="AG19" s="663"/>
      <c r="AH19" s="663"/>
      <c r="AI19" s="663"/>
      <c r="AJ19" s="663"/>
      <c r="AK19" s="663"/>
      <c r="AL19" s="664">
        <v>61.2</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227</v>
      </c>
      <c r="BH19" s="660"/>
      <c r="BI19" s="660"/>
      <c r="BJ19" s="660"/>
      <c r="BK19" s="660"/>
      <c r="BL19" s="660"/>
      <c r="BM19" s="660"/>
      <c r="BN19" s="661"/>
      <c r="BO19" s="662" t="s">
        <v>171</v>
      </c>
      <c r="BP19" s="662"/>
      <c r="BQ19" s="662"/>
      <c r="BR19" s="662"/>
      <c r="BS19" s="668" t="s">
        <v>123</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227</v>
      </c>
      <c r="DA19" s="662"/>
      <c r="DB19" s="662"/>
      <c r="DC19" s="662"/>
      <c r="DD19" s="668" t="s">
        <v>123</v>
      </c>
      <c r="DE19" s="660"/>
      <c r="DF19" s="660"/>
      <c r="DG19" s="660"/>
      <c r="DH19" s="660"/>
      <c r="DI19" s="660"/>
      <c r="DJ19" s="660"/>
      <c r="DK19" s="660"/>
      <c r="DL19" s="660"/>
      <c r="DM19" s="660"/>
      <c r="DN19" s="660"/>
      <c r="DO19" s="660"/>
      <c r="DP19" s="661"/>
      <c r="DQ19" s="668" t="s">
        <v>227</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585349</v>
      </c>
      <c r="S20" s="660"/>
      <c r="T20" s="660"/>
      <c r="U20" s="660"/>
      <c r="V20" s="660"/>
      <c r="W20" s="660"/>
      <c r="X20" s="660"/>
      <c r="Y20" s="661"/>
      <c r="Z20" s="662">
        <v>6.2</v>
      </c>
      <c r="AA20" s="662"/>
      <c r="AB20" s="662"/>
      <c r="AC20" s="662"/>
      <c r="AD20" s="663" t="s">
        <v>123</v>
      </c>
      <c r="AE20" s="663"/>
      <c r="AF20" s="663"/>
      <c r="AG20" s="663"/>
      <c r="AH20" s="663"/>
      <c r="AI20" s="663"/>
      <c r="AJ20" s="663"/>
      <c r="AK20" s="663"/>
      <c r="AL20" s="664" t="s">
        <v>123</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171</v>
      </c>
      <c r="BH20" s="660"/>
      <c r="BI20" s="660"/>
      <c r="BJ20" s="660"/>
      <c r="BK20" s="660"/>
      <c r="BL20" s="660"/>
      <c r="BM20" s="660"/>
      <c r="BN20" s="661"/>
      <c r="BO20" s="662" t="s">
        <v>227</v>
      </c>
      <c r="BP20" s="662"/>
      <c r="BQ20" s="662"/>
      <c r="BR20" s="662"/>
      <c r="BS20" s="668" t="s">
        <v>123</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9232422</v>
      </c>
      <c r="CS20" s="660"/>
      <c r="CT20" s="660"/>
      <c r="CU20" s="660"/>
      <c r="CV20" s="660"/>
      <c r="CW20" s="660"/>
      <c r="CX20" s="660"/>
      <c r="CY20" s="661"/>
      <c r="CZ20" s="662">
        <v>100</v>
      </c>
      <c r="DA20" s="662"/>
      <c r="DB20" s="662"/>
      <c r="DC20" s="662"/>
      <c r="DD20" s="668">
        <v>558389</v>
      </c>
      <c r="DE20" s="660"/>
      <c r="DF20" s="660"/>
      <c r="DG20" s="660"/>
      <c r="DH20" s="660"/>
      <c r="DI20" s="660"/>
      <c r="DJ20" s="660"/>
      <c r="DK20" s="660"/>
      <c r="DL20" s="660"/>
      <c r="DM20" s="660"/>
      <c r="DN20" s="660"/>
      <c r="DO20" s="660"/>
      <c r="DP20" s="661"/>
      <c r="DQ20" s="668">
        <v>5921974</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227</v>
      </c>
      <c r="AA21" s="662"/>
      <c r="AB21" s="662"/>
      <c r="AC21" s="662"/>
      <c r="AD21" s="663" t="s">
        <v>123</v>
      </c>
      <c r="AE21" s="663"/>
      <c r="AF21" s="663"/>
      <c r="AG21" s="663"/>
      <c r="AH21" s="663"/>
      <c r="AI21" s="663"/>
      <c r="AJ21" s="663"/>
      <c r="AK21" s="663"/>
      <c r="AL21" s="664" t="s">
        <v>123</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227</v>
      </c>
      <c r="BP21" s="662"/>
      <c r="BQ21" s="662"/>
      <c r="BR21" s="662"/>
      <c r="BS21" s="668" t="s">
        <v>123</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5257234</v>
      </c>
      <c r="S22" s="660"/>
      <c r="T22" s="660"/>
      <c r="U22" s="660"/>
      <c r="V22" s="660"/>
      <c r="W22" s="660"/>
      <c r="X22" s="660"/>
      <c r="Y22" s="661"/>
      <c r="Z22" s="662">
        <v>55.4</v>
      </c>
      <c r="AA22" s="662"/>
      <c r="AB22" s="662"/>
      <c r="AC22" s="662"/>
      <c r="AD22" s="663">
        <v>4671885</v>
      </c>
      <c r="AE22" s="663"/>
      <c r="AF22" s="663"/>
      <c r="AG22" s="663"/>
      <c r="AH22" s="663"/>
      <c r="AI22" s="663"/>
      <c r="AJ22" s="663"/>
      <c r="AK22" s="663"/>
      <c r="AL22" s="664">
        <v>99.1</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171</v>
      </c>
      <c r="BH22" s="660"/>
      <c r="BI22" s="660"/>
      <c r="BJ22" s="660"/>
      <c r="BK22" s="660"/>
      <c r="BL22" s="660"/>
      <c r="BM22" s="660"/>
      <c r="BN22" s="661"/>
      <c r="BO22" s="662" t="s">
        <v>123</v>
      </c>
      <c r="BP22" s="662"/>
      <c r="BQ22" s="662"/>
      <c r="BR22" s="662"/>
      <c r="BS22" s="668" t="s">
        <v>227</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2029</v>
      </c>
      <c r="S23" s="660"/>
      <c r="T23" s="660"/>
      <c r="U23" s="660"/>
      <c r="V23" s="660"/>
      <c r="W23" s="660"/>
      <c r="X23" s="660"/>
      <c r="Y23" s="661"/>
      <c r="Z23" s="662">
        <v>0</v>
      </c>
      <c r="AA23" s="662"/>
      <c r="AB23" s="662"/>
      <c r="AC23" s="662"/>
      <c r="AD23" s="663">
        <v>2029</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91" t="s">
        <v>280</v>
      </c>
      <c r="DM23" s="692"/>
      <c r="DN23" s="692"/>
      <c r="DO23" s="692"/>
      <c r="DP23" s="692"/>
      <c r="DQ23" s="692"/>
      <c r="DR23" s="692"/>
      <c r="DS23" s="692"/>
      <c r="DT23" s="692"/>
      <c r="DU23" s="692"/>
      <c r="DV23" s="693"/>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99328</v>
      </c>
      <c r="S24" s="660"/>
      <c r="T24" s="660"/>
      <c r="U24" s="660"/>
      <c r="V24" s="660"/>
      <c r="W24" s="660"/>
      <c r="X24" s="660"/>
      <c r="Y24" s="661"/>
      <c r="Z24" s="662">
        <v>1</v>
      </c>
      <c r="AA24" s="662"/>
      <c r="AB24" s="662"/>
      <c r="AC24" s="662"/>
      <c r="AD24" s="663" t="s">
        <v>123</v>
      </c>
      <c r="AE24" s="663"/>
      <c r="AF24" s="663"/>
      <c r="AG24" s="663"/>
      <c r="AH24" s="663"/>
      <c r="AI24" s="663"/>
      <c r="AJ24" s="663"/>
      <c r="AK24" s="663"/>
      <c r="AL24" s="664" t="s">
        <v>123</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171</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2833879</v>
      </c>
      <c r="CS24" s="649"/>
      <c r="CT24" s="649"/>
      <c r="CU24" s="649"/>
      <c r="CV24" s="649"/>
      <c r="CW24" s="649"/>
      <c r="CX24" s="649"/>
      <c r="CY24" s="650"/>
      <c r="CZ24" s="653">
        <v>30.7</v>
      </c>
      <c r="DA24" s="654"/>
      <c r="DB24" s="654"/>
      <c r="DC24" s="673"/>
      <c r="DD24" s="694">
        <v>2280428</v>
      </c>
      <c r="DE24" s="649"/>
      <c r="DF24" s="649"/>
      <c r="DG24" s="649"/>
      <c r="DH24" s="649"/>
      <c r="DI24" s="649"/>
      <c r="DJ24" s="649"/>
      <c r="DK24" s="650"/>
      <c r="DL24" s="694">
        <v>2239739</v>
      </c>
      <c r="DM24" s="649"/>
      <c r="DN24" s="649"/>
      <c r="DO24" s="649"/>
      <c r="DP24" s="649"/>
      <c r="DQ24" s="649"/>
      <c r="DR24" s="649"/>
      <c r="DS24" s="649"/>
      <c r="DT24" s="649"/>
      <c r="DU24" s="649"/>
      <c r="DV24" s="650"/>
      <c r="DW24" s="653">
        <v>45.4</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366687</v>
      </c>
      <c r="S25" s="660"/>
      <c r="T25" s="660"/>
      <c r="U25" s="660"/>
      <c r="V25" s="660"/>
      <c r="W25" s="660"/>
      <c r="X25" s="660"/>
      <c r="Y25" s="661"/>
      <c r="Z25" s="662">
        <v>3.9</v>
      </c>
      <c r="AA25" s="662"/>
      <c r="AB25" s="662"/>
      <c r="AC25" s="662"/>
      <c r="AD25" s="663">
        <v>7009</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1367905</v>
      </c>
      <c r="CS25" s="683"/>
      <c r="CT25" s="683"/>
      <c r="CU25" s="683"/>
      <c r="CV25" s="683"/>
      <c r="CW25" s="683"/>
      <c r="CX25" s="683"/>
      <c r="CY25" s="684"/>
      <c r="CZ25" s="664">
        <v>14.8</v>
      </c>
      <c r="DA25" s="695"/>
      <c r="DB25" s="695"/>
      <c r="DC25" s="697"/>
      <c r="DD25" s="668">
        <v>1256456</v>
      </c>
      <c r="DE25" s="683"/>
      <c r="DF25" s="683"/>
      <c r="DG25" s="683"/>
      <c r="DH25" s="683"/>
      <c r="DI25" s="683"/>
      <c r="DJ25" s="683"/>
      <c r="DK25" s="684"/>
      <c r="DL25" s="668">
        <v>1247142</v>
      </c>
      <c r="DM25" s="683"/>
      <c r="DN25" s="683"/>
      <c r="DO25" s="683"/>
      <c r="DP25" s="683"/>
      <c r="DQ25" s="683"/>
      <c r="DR25" s="683"/>
      <c r="DS25" s="683"/>
      <c r="DT25" s="683"/>
      <c r="DU25" s="683"/>
      <c r="DV25" s="684"/>
      <c r="DW25" s="664">
        <v>25.3</v>
      </c>
      <c r="DX25" s="695"/>
      <c r="DY25" s="695"/>
      <c r="DZ25" s="695"/>
      <c r="EA25" s="695"/>
      <c r="EB25" s="695"/>
      <c r="EC25" s="696"/>
    </row>
    <row r="26" spans="2:133" ht="11.25" customHeight="1">
      <c r="B26" s="656" t="s">
        <v>288</v>
      </c>
      <c r="C26" s="657"/>
      <c r="D26" s="657"/>
      <c r="E26" s="657"/>
      <c r="F26" s="657"/>
      <c r="G26" s="657"/>
      <c r="H26" s="657"/>
      <c r="I26" s="657"/>
      <c r="J26" s="657"/>
      <c r="K26" s="657"/>
      <c r="L26" s="657"/>
      <c r="M26" s="657"/>
      <c r="N26" s="657"/>
      <c r="O26" s="657"/>
      <c r="P26" s="657"/>
      <c r="Q26" s="658"/>
      <c r="R26" s="659">
        <v>56146</v>
      </c>
      <c r="S26" s="660"/>
      <c r="T26" s="660"/>
      <c r="U26" s="660"/>
      <c r="V26" s="660"/>
      <c r="W26" s="660"/>
      <c r="X26" s="660"/>
      <c r="Y26" s="661"/>
      <c r="Z26" s="662">
        <v>0.6</v>
      </c>
      <c r="AA26" s="662"/>
      <c r="AB26" s="662"/>
      <c r="AC26" s="662"/>
      <c r="AD26" s="663" t="s">
        <v>123</v>
      </c>
      <c r="AE26" s="663"/>
      <c r="AF26" s="663"/>
      <c r="AG26" s="663"/>
      <c r="AH26" s="663"/>
      <c r="AI26" s="663"/>
      <c r="AJ26" s="663"/>
      <c r="AK26" s="663"/>
      <c r="AL26" s="664" t="s">
        <v>123</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227</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919836</v>
      </c>
      <c r="CS26" s="660"/>
      <c r="CT26" s="660"/>
      <c r="CU26" s="660"/>
      <c r="CV26" s="660"/>
      <c r="CW26" s="660"/>
      <c r="CX26" s="660"/>
      <c r="CY26" s="661"/>
      <c r="CZ26" s="664">
        <v>10</v>
      </c>
      <c r="DA26" s="695"/>
      <c r="DB26" s="695"/>
      <c r="DC26" s="697"/>
      <c r="DD26" s="668">
        <v>832436</v>
      </c>
      <c r="DE26" s="660"/>
      <c r="DF26" s="660"/>
      <c r="DG26" s="660"/>
      <c r="DH26" s="660"/>
      <c r="DI26" s="660"/>
      <c r="DJ26" s="660"/>
      <c r="DK26" s="661"/>
      <c r="DL26" s="668" t="s">
        <v>171</v>
      </c>
      <c r="DM26" s="660"/>
      <c r="DN26" s="660"/>
      <c r="DO26" s="660"/>
      <c r="DP26" s="660"/>
      <c r="DQ26" s="660"/>
      <c r="DR26" s="660"/>
      <c r="DS26" s="660"/>
      <c r="DT26" s="660"/>
      <c r="DU26" s="660"/>
      <c r="DV26" s="661"/>
      <c r="DW26" s="664" t="s">
        <v>123</v>
      </c>
      <c r="DX26" s="695"/>
      <c r="DY26" s="695"/>
      <c r="DZ26" s="695"/>
      <c r="EA26" s="695"/>
      <c r="EB26" s="695"/>
      <c r="EC26" s="696"/>
    </row>
    <row r="27" spans="2:133" ht="11.25" customHeight="1">
      <c r="B27" s="656" t="s">
        <v>291</v>
      </c>
      <c r="C27" s="657"/>
      <c r="D27" s="657"/>
      <c r="E27" s="657"/>
      <c r="F27" s="657"/>
      <c r="G27" s="657"/>
      <c r="H27" s="657"/>
      <c r="I27" s="657"/>
      <c r="J27" s="657"/>
      <c r="K27" s="657"/>
      <c r="L27" s="657"/>
      <c r="M27" s="657"/>
      <c r="N27" s="657"/>
      <c r="O27" s="657"/>
      <c r="P27" s="657"/>
      <c r="Q27" s="658"/>
      <c r="R27" s="659">
        <v>1543973</v>
      </c>
      <c r="S27" s="660"/>
      <c r="T27" s="660"/>
      <c r="U27" s="660"/>
      <c r="V27" s="660"/>
      <c r="W27" s="660"/>
      <c r="X27" s="660"/>
      <c r="Y27" s="661"/>
      <c r="Z27" s="662">
        <v>16.3</v>
      </c>
      <c r="AA27" s="662"/>
      <c r="AB27" s="662"/>
      <c r="AC27" s="662"/>
      <c r="AD27" s="663" t="s">
        <v>171</v>
      </c>
      <c r="AE27" s="663"/>
      <c r="AF27" s="663"/>
      <c r="AG27" s="663"/>
      <c r="AH27" s="663"/>
      <c r="AI27" s="663"/>
      <c r="AJ27" s="663"/>
      <c r="AK27" s="663"/>
      <c r="AL27" s="664" t="s">
        <v>227</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1326749</v>
      </c>
      <c r="BH27" s="660"/>
      <c r="BI27" s="660"/>
      <c r="BJ27" s="660"/>
      <c r="BK27" s="660"/>
      <c r="BL27" s="660"/>
      <c r="BM27" s="660"/>
      <c r="BN27" s="661"/>
      <c r="BO27" s="662">
        <v>100</v>
      </c>
      <c r="BP27" s="662"/>
      <c r="BQ27" s="662"/>
      <c r="BR27" s="662"/>
      <c r="BS27" s="668">
        <v>17490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690022</v>
      </c>
      <c r="CS27" s="683"/>
      <c r="CT27" s="683"/>
      <c r="CU27" s="683"/>
      <c r="CV27" s="683"/>
      <c r="CW27" s="683"/>
      <c r="CX27" s="683"/>
      <c r="CY27" s="684"/>
      <c r="CZ27" s="664">
        <v>7.5</v>
      </c>
      <c r="DA27" s="695"/>
      <c r="DB27" s="695"/>
      <c r="DC27" s="697"/>
      <c r="DD27" s="668">
        <v>297228</v>
      </c>
      <c r="DE27" s="683"/>
      <c r="DF27" s="683"/>
      <c r="DG27" s="683"/>
      <c r="DH27" s="683"/>
      <c r="DI27" s="683"/>
      <c r="DJ27" s="683"/>
      <c r="DK27" s="684"/>
      <c r="DL27" s="668">
        <v>265853</v>
      </c>
      <c r="DM27" s="683"/>
      <c r="DN27" s="683"/>
      <c r="DO27" s="683"/>
      <c r="DP27" s="683"/>
      <c r="DQ27" s="683"/>
      <c r="DR27" s="683"/>
      <c r="DS27" s="683"/>
      <c r="DT27" s="683"/>
      <c r="DU27" s="683"/>
      <c r="DV27" s="684"/>
      <c r="DW27" s="664">
        <v>5.4</v>
      </c>
      <c r="DX27" s="695"/>
      <c r="DY27" s="695"/>
      <c r="DZ27" s="695"/>
      <c r="EA27" s="695"/>
      <c r="EB27" s="695"/>
      <c r="EC27" s="696"/>
    </row>
    <row r="28" spans="2:133" ht="11.25" customHeight="1">
      <c r="B28" s="701" t="s">
        <v>294</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775952</v>
      </c>
      <c r="CS28" s="660"/>
      <c r="CT28" s="660"/>
      <c r="CU28" s="660"/>
      <c r="CV28" s="660"/>
      <c r="CW28" s="660"/>
      <c r="CX28" s="660"/>
      <c r="CY28" s="661"/>
      <c r="CZ28" s="664">
        <v>8.4</v>
      </c>
      <c r="DA28" s="695"/>
      <c r="DB28" s="695"/>
      <c r="DC28" s="697"/>
      <c r="DD28" s="668">
        <v>726744</v>
      </c>
      <c r="DE28" s="660"/>
      <c r="DF28" s="660"/>
      <c r="DG28" s="660"/>
      <c r="DH28" s="660"/>
      <c r="DI28" s="660"/>
      <c r="DJ28" s="660"/>
      <c r="DK28" s="661"/>
      <c r="DL28" s="668">
        <v>726744</v>
      </c>
      <c r="DM28" s="660"/>
      <c r="DN28" s="660"/>
      <c r="DO28" s="660"/>
      <c r="DP28" s="660"/>
      <c r="DQ28" s="660"/>
      <c r="DR28" s="660"/>
      <c r="DS28" s="660"/>
      <c r="DT28" s="660"/>
      <c r="DU28" s="660"/>
      <c r="DV28" s="661"/>
      <c r="DW28" s="664">
        <v>14.7</v>
      </c>
      <c r="DX28" s="695"/>
      <c r="DY28" s="695"/>
      <c r="DZ28" s="695"/>
      <c r="EA28" s="695"/>
      <c r="EB28" s="695"/>
      <c r="EC28" s="696"/>
    </row>
    <row r="29" spans="2:133" ht="11.25" customHeight="1">
      <c r="B29" s="656" t="s">
        <v>296</v>
      </c>
      <c r="C29" s="657"/>
      <c r="D29" s="657"/>
      <c r="E29" s="657"/>
      <c r="F29" s="657"/>
      <c r="G29" s="657"/>
      <c r="H29" s="657"/>
      <c r="I29" s="657"/>
      <c r="J29" s="657"/>
      <c r="K29" s="657"/>
      <c r="L29" s="657"/>
      <c r="M29" s="657"/>
      <c r="N29" s="657"/>
      <c r="O29" s="657"/>
      <c r="P29" s="657"/>
      <c r="Q29" s="658"/>
      <c r="R29" s="659">
        <v>619344</v>
      </c>
      <c r="S29" s="660"/>
      <c r="T29" s="660"/>
      <c r="U29" s="660"/>
      <c r="V29" s="660"/>
      <c r="W29" s="660"/>
      <c r="X29" s="660"/>
      <c r="Y29" s="661"/>
      <c r="Z29" s="662">
        <v>6.5</v>
      </c>
      <c r="AA29" s="662"/>
      <c r="AB29" s="662"/>
      <c r="AC29" s="662"/>
      <c r="AD29" s="663" t="s">
        <v>123</v>
      </c>
      <c r="AE29" s="663"/>
      <c r="AF29" s="663"/>
      <c r="AG29" s="663"/>
      <c r="AH29" s="663"/>
      <c r="AI29" s="663"/>
      <c r="AJ29" s="663"/>
      <c r="AK29" s="663"/>
      <c r="AL29" s="664" t="s">
        <v>171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775947</v>
      </c>
      <c r="CS29" s="683"/>
      <c r="CT29" s="683"/>
      <c r="CU29" s="683"/>
      <c r="CV29" s="683"/>
      <c r="CW29" s="683"/>
      <c r="CX29" s="683"/>
      <c r="CY29" s="684"/>
      <c r="CZ29" s="664">
        <v>8.4</v>
      </c>
      <c r="DA29" s="695"/>
      <c r="DB29" s="695"/>
      <c r="DC29" s="697"/>
      <c r="DD29" s="668">
        <v>726739</v>
      </c>
      <c r="DE29" s="683"/>
      <c r="DF29" s="683"/>
      <c r="DG29" s="683"/>
      <c r="DH29" s="683"/>
      <c r="DI29" s="683"/>
      <c r="DJ29" s="683"/>
      <c r="DK29" s="684"/>
      <c r="DL29" s="668">
        <v>726739</v>
      </c>
      <c r="DM29" s="683"/>
      <c r="DN29" s="683"/>
      <c r="DO29" s="683"/>
      <c r="DP29" s="683"/>
      <c r="DQ29" s="683"/>
      <c r="DR29" s="683"/>
      <c r="DS29" s="683"/>
      <c r="DT29" s="683"/>
      <c r="DU29" s="683"/>
      <c r="DV29" s="684"/>
      <c r="DW29" s="664">
        <v>14.7</v>
      </c>
      <c r="DX29" s="695"/>
      <c r="DY29" s="695"/>
      <c r="DZ29" s="695"/>
      <c r="EA29" s="695"/>
      <c r="EB29" s="695"/>
      <c r="EC29" s="696"/>
    </row>
    <row r="30" spans="2:133" ht="11.25" customHeight="1">
      <c r="B30" s="656" t="s">
        <v>301</v>
      </c>
      <c r="C30" s="657"/>
      <c r="D30" s="657"/>
      <c r="E30" s="657"/>
      <c r="F30" s="657"/>
      <c r="G30" s="657"/>
      <c r="H30" s="657"/>
      <c r="I30" s="657"/>
      <c r="J30" s="657"/>
      <c r="K30" s="657"/>
      <c r="L30" s="657"/>
      <c r="M30" s="657"/>
      <c r="N30" s="657"/>
      <c r="O30" s="657"/>
      <c r="P30" s="657"/>
      <c r="Q30" s="658"/>
      <c r="R30" s="659">
        <v>51499</v>
      </c>
      <c r="S30" s="660"/>
      <c r="T30" s="660"/>
      <c r="U30" s="660"/>
      <c r="V30" s="660"/>
      <c r="W30" s="660"/>
      <c r="X30" s="660"/>
      <c r="Y30" s="661"/>
      <c r="Z30" s="662">
        <v>0.5</v>
      </c>
      <c r="AA30" s="662"/>
      <c r="AB30" s="662"/>
      <c r="AC30" s="662"/>
      <c r="AD30" s="663">
        <v>23604</v>
      </c>
      <c r="AE30" s="663"/>
      <c r="AF30" s="663"/>
      <c r="AG30" s="663"/>
      <c r="AH30" s="663"/>
      <c r="AI30" s="663"/>
      <c r="AJ30" s="663"/>
      <c r="AK30" s="663"/>
      <c r="AL30" s="664">
        <v>0.5</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99.5</v>
      </c>
      <c r="BH30" s="720"/>
      <c r="BI30" s="720"/>
      <c r="BJ30" s="720"/>
      <c r="BK30" s="720"/>
      <c r="BL30" s="720"/>
      <c r="BM30" s="654">
        <v>98.8</v>
      </c>
      <c r="BN30" s="720"/>
      <c r="BO30" s="720"/>
      <c r="BP30" s="720"/>
      <c r="BQ30" s="721"/>
      <c r="BR30" s="719">
        <v>99.3</v>
      </c>
      <c r="BS30" s="720"/>
      <c r="BT30" s="720"/>
      <c r="BU30" s="720"/>
      <c r="BV30" s="720"/>
      <c r="BW30" s="720"/>
      <c r="BX30" s="654">
        <v>97.6</v>
      </c>
      <c r="BY30" s="720"/>
      <c r="BZ30" s="720"/>
      <c r="CA30" s="720"/>
      <c r="CB30" s="721"/>
      <c r="CD30" s="724"/>
      <c r="CE30" s="725"/>
      <c r="CF30" s="674" t="s">
        <v>304</v>
      </c>
      <c r="CG30" s="675"/>
      <c r="CH30" s="675"/>
      <c r="CI30" s="675"/>
      <c r="CJ30" s="675"/>
      <c r="CK30" s="675"/>
      <c r="CL30" s="675"/>
      <c r="CM30" s="675"/>
      <c r="CN30" s="675"/>
      <c r="CO30" s="675"/>
      <c r="CP30" s="675"/>
      <c r="CQ30" s="676"/>
      <c r="CR30" s="659">
        <v>723533</v>
      </c>
      <c r="CS30" s="660"/>
      <c r="CT30" s="660"/>
      <c r="CU30" s="660"/>
      <c r="CV30" s="660"/>
      <c r="CW30" s="660"/>
      <c r="CX30" s="660"/>
      <c r="CY30" s="661"/>
      <c r="CZ30" s="664">
        <v>7.8</v>
      </c>
      <c r="DA30" s="695"/>
      <c r="DB30" s="695"/>
      <c r="DC30" s="697"/>
      <c r="DD30" s="668">
        <v>680227</v>
      </c>
      <c r="DE30" s="660"/>
      <c r="DF30" s="660"/>
      <c r="DG30" s="660"/>
      <c r="DH30" s="660"/>
      <c r="DI30" s="660"/>
      <c r="DJ30" s="660"/>
      <c r="DK30" s="661"/>
      <c r="DL30" s="668">
        <v>680227</v>
      </c>
      <c r="DM30" s="660"/>
      <c r="DN30" s="660"/>
      <c r="DO30" s="660"/>
      <c r="DP30" s="660"/>
      <c r="DQ30" s="660"/>
      <c r="DR30" s="660"/>
      <c r="DS30" s="660"/>
      <c r="DT30" s="660"/>
      <c r="DU30" s="660"/>
      <c r="DV30" s="661"/>
      <c r="DW30" s="664">
        <v>13.8</v>
      </c>
      <c r="DX30" s="695"/>
      <c r="DY30" s="695"/>
      <c r="DZ30" s="695"/>
      <c r="EA30" s="695"/>
      <c r="EB30" s="695"/>
      <c r="EC30" s="696"/>
    </row>
    <row r="31" spans="2:133" ht="11.25" customHeight="1">
      <c r="B31" s="656" t="s">
        <v>305</v>
      </c>
      <c r="C31" s="657"/>
      <c r="D31" s="657"/>
      <c r="E31" s="657"/>
      <c r="F31" s="657"/>
      <c r="G31" s="657"/>
      <c r="H31" s="657"/>
      <c r="I31" s="657"/>
      <c r="J31" s="657"/>
      <c r="K31" s="657"/>
      <c r="L31" s="657"/>
      <c r="M31" s="657"/>
      <c r="N31" s="657"/>
      <c r="O31" s="657"/>
      <c r="P31" s="657"/>
      <c r="Q31" s="658"/>
      <c r="R31" s="659">
        <v>78142</v>
      </c>
      <c r="S31" s="660"/>
      <c r="T31" s="660"/>
      <c r="U31" s="660"/>
      <c r="V31" s="660"/>
      <c r="W31" s="660"/>
      <c r="X31" s="660"/>
      <c r="Y31" s="661"/>
      <c r="Z31" s="662">
        <v>0.8</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99.6</v>
      </c>
      <c r="BH31" s="683"/>
      <c r="BI31" s="683"/>
      <c r="BJ31" s="683"/>
      <c r="BK31" s="683"/>
      <c r="BL31" s="683"/>
      <c r="BM31" s="665">
        <v>99</v>
      </c>
      <c r="BN31" s="717"/>
      <c r="BO31" s="717"/>
      <c r="BP31" s="717"/>
      <c r="BQ31" s="718"/>
      <c r="BR31" s="716">
        <v>99.7</v>
      </c>
      <c r="BS31" s="683"/>
      <c r="BT31" s="683"/>
      <c r="BU31" s="683"/>
      <c r="BV31" s="683"/>
      <c r="BW31" s="683"/>
      <c r="BX31" s="665">
        <v>99.1</v>
      </c>
      <c r="BY31" s="717"/>
      <c r="BZ31" s="717"/>
      <c r="CA31" s="717"/>
      <c r="CB31" s="718"/>
      <c r="CD31" s="724"/>
      <c r="CE31" s="725"/>
      <c r="CF31" s="674" t="s">
        <v>308</v>
      </c>
      <c r="CG31" s="675"/>
      <c r="CH31" s="675"/>
      <c r="CI31" s="675"/>
      <c r="CJ31" s="675"/>
      <c r="CK31" s="675"/>
      <c r="CL31" s="675"/>
      <c r="CM31" s="675"/>
      <c r="CN31" s="675"/>
      <c r="CO31" s="675"/>
      <c r="CP31" s="675"/>
      <c r="CQ31" s="676"/>
      <c r="CR31" s="659">
        <v>52414</v>
      </c>
      <c r="CS31" s="683"/>
      <c r="CT31" s="683"/>
      <c r="CU31" s="683"/>
      <c r="CV31" s="683"/>
      <c r="CW31" s="683"/>
      <c r="CX31" s="683"/>
      <c r="CY31" s="684"/>
      <c r="CZ31" s="664">
        <v>0.6</v>
      </c>
      <c r="DA31" s="695"/>
      <c r="DB31" s="695"/>
      <c r="DC31" s="697"/>
      <c r="DD31" s="668">
        <v>46512</v>
      </c>
      <c r="DE31" s="683"/>
      <c r="DF31" s="683"/>
      <c r="DG31" s="683"/>
      <c r="DH31" s="683"/>
      <c r="DI31" s="683"/>
      <c r="DJ31" s="683"/>
      <c r="DK31" s="684"/>
      <c r="DL31" s="668">
        <v>46512</v>
      </c>
      <c r="DM31" s="683"/>
      <c r="DN31" s="683"/>
      <c r="DO31" s="683"/>
      <c r="DP31" s="683"/>
      <c r="DQ31" s="683"/>
      <c r="DR31" s="683"/>
      <c r="DS31" s="683"/>
      <c r="DT31" s="683"/>
      <c r="DU31" s="683"/>
      <c r="DV31" s="684"/>
      <c r="DW31" s="664">
        <v>0.9</v>
      </c>
      <c r="DX31" s="695"/>
      <c r="DY31" s="695"/>
      <c r="DZ31" s="695"/>
      <c r="EA31" s="695"/>
      <c r="EB31" s="695"/>
      <c r="EC31" s="696"/>
    </row>
    <row r="32" spans="2:133" ht="11.25" customHeight="1">
      <c r="B32" s="656" t="s">
        <v>309</v>
      </c>
      <c r="C32" s="657"/>
      <c r="D32" s="657"/>
      <c r="E32" s="657"/>
      <c r="F32" s="657"/>
      <c r="G32" s="657"/>
      <c r="H32" s="657"/>
      <c r="I32" s="657"/>
      <c r="J32" s="657"/>
      <c r="K32" s="657"/>
      <c r="L32" s="657"/>
      <c r="M32" s="657"/>
      <c r="N32" s="657"/>
      <c r="O32" s="657"/>
      <c r="P32" s="657"/>
      <c r="Q32" s="658"/>
      <c r="R32" s="659">
        <v>666002</v>
      </c>
      <c r="S32" s="660"/>
      <c r="T32" s="660"/>
      <c r="U32" s="660"/>
      <c r="V32" s="660"/>
      <c r="W32" s="660"/>
      <c r="X32" s="660"/>
      <c r="Y32" s="661"/>
      <c r="Z32" s="662">
        <v>7</v>
      </c>
      <c r="AA32" s="662"/>
      <c r="AB32" s="662"/>
      <c r="AC32" s="662"/>
      <c r="AD32" s="663" t="s">
        <v>123</v>
      </c>
      <c r="AE32" s="663"/>
      <c r="AF32" s="663"/>
      <c r="AG32" s="663"/>
      <c r="AH32" s="663"/>
      <c r="AI32" s="663"/>
      <c r="AJ32" s="663"/>
      <c r="AK32" s="663"/>
      <c r="AL32" s="664" t="s">
        <v>227</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99.2</v>
      </c>
      <c r="BH32" s="729"/>
      <c r="BI32" s="729"/>
      <c r="BJ32" s="729"/>
      <c r="BK32" s="729"/>
      <c r="BL32" s="729"/>
      <c r="BM32" s="730">
        <v>98.5</v>
      </c>
      <c r="BN32" s="729"/>
      <c r="BO32" s="729"/>
      <c r="BP32" s="729"/>
      <c r="BQ32" s="731"/>
      <c r="BR32" s="728">
        <v>98.8</v>
      </c>
      <c r="BS32" s="729"/>
      <c r="BT32" s="729"/>
      <c r="BU32" s="729"/>
      <c r="BV32" s="729"/>
      <c r="BW32" s="729"/>
      <c r="BX32" s="730">
        <v>95.7</v>
      </c>
      <c r="BY32" s="729"/>
      <c r="BZ32" s="729"/>
      <c r="CA32" s="729"/>
      <c r="CB32" s="731"/>
      <c r="CD32" s="726"/>
      <c r="CE32" s="727"/>
      <c r="CF32" s="674" t="s">
        <v>311</v>
      </c>
      <c r="CG32" s="675"/>
      <c r="CH32" s="675"/>
      <c r="CI32" s="675"/>
      <c r="CJ32" s="675"/>
      <c r="CK32" s="675"/>
      <c r="CL32" s="675"/>
      <c r="CM32" s="675"/>
      <c r="CN32" s="675"/>
      <c r="CO32" s="675"/>
      <c r="CP32" s="675"/>
      <c r="CQ32" s="676"/>
      <c r="CR32" s="659">
        <v>5</v>
      </c>
      <c r="CS32" s="660"/>
      <c r="CT32" s="660"/>
      <c r="CU32" s="660"/>
      <c r="CV32" s="660"/>
      <c r="CW32" s="660"/>
      <c r="CX32" s="660"/>
      <c r="CY32" s="661"/>
      <c r="CZ32" s="664">
        <v>0</v>
      </c>
      <c r="DA32" s="695"/>
      <c r="DB32" s="695"/>
      <c r="DC32" s="697"/>
      <c r="DD32" s="668">
        <v>5</v>
      </c>
      <c r="DE32" s="660"/>
      <c r="DF32" s="660"/>
      <c r="DG32" s="660"/>
      <c r="DH32" s="660"/>
      <c r="DI32" s="660"/>
      <c r="DJ32" s="660"/>
      <c r="DK32" s="661"/>
      <c r="DL32" s="668">
        <v>5</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312</v>
      </c>
      <c r="C33" s="657"/>
      <c r="D33" s="657"/>
      <c r="E33" s="657"/>
      <c r="F33" s="657"/>
      <c r="G33" s="657"/>
      <c r="H33" s="657"/>
      <c r="I33" s="657"/>
      <c r="J33" s="657"/>
      <c r="K33" s="657"/>
      <c r="L33" s="657"/>
      <c r="M33" s="657"/>
      <c r="N33" s="657"/>
      <c r="O33" s="657"/>
      <c r="P33" s="657"/>
      <c r="Q33" s="658"/>
      <c r="R33" s="659">
        <v>239962</v>
      </c>
      <c r="S33" s="660"/>
      <c r="T33" s="660"/>
      <c r="U33" s="660"/>
      <c r="V33" s="660"/>
      <c r="W33" s="660"/>
      <c r="X33" s="660"/>
      <c r="Y33" s="661"/>
      <c r="Z33" s="662">
        <v>2.5</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4366755</v>
      </c>
      <c r="CS33" s="683"/>
      <c r="CT33" s="683"/>
      <c r="CU33" s="683"/>
      <c r="CV33" s="683"/>
      <c r="CW33" s="683"/>
      <c r="CX33" s="683"/>
      <c r="CY33" s="684"/>
      <c r="CZ33" s="664">
        <v>47.3</v>
      </c>
      <c r="DA33" s="695"/>
      <c r="DB33" s="695"/>
      <c r="DC33" s="697"/>
      <c r="DD33" s="668">
        <v>3257263</v>
      </c>
      <c r="DE33" s="683"/>
      <c r="DF33" s="683"/>
      <c r="DG33" s="683"/>
      <c r="DH33" s="683"/>
      <c r="DI33" s="683"/>
      <c r="DJ33" s="683"/>
      <c r="DK33" s="684"/>
      <c r="DL33" s="668">
        <v>1907266</v>
      </c>
      <c r="DM33" s="683"/>
      <c r="DN33" s="683"/>
      <c r="DO33" s="683"/>
      <c r="DP33" s="683"/>
      <c r="DQ33" s="683"/>
      <c r="DR33" s="683"/>
      <c r="DS33" s="683"/>
      <c r="DT33" s="683"/>
      <c r="DU33" s="683"/>
      <c r="DV33" s="684"/>
      <c r="DW33" s="664">
        <v>38.700000000000003</v>
      </c>
      <c r="DX33" s="695"/>
      <c r="DY33" s="695"/>
      <c r="DZ33" s="695"/>
      <c r="EA33" s="695"/>
      <c r="EB33" s="695"/>
      <c r="EC33" s="696"/>
    </row>
    <row r="34" spans="2:133" ht="11.25" customHeight="1">
      <c r="B34" s="656" t="s">
        <v>314</v>
      </c>
      <c r="C34" s="657"/>
      <c r="D34" s="657"/>
      <c r="E34" s="657"/>
      <c r="F34" s="657"/>
      <c r="G34" s="657"/>
      <c r="H34" s="657"/>
      <c r="I34" s="657"/>
      <c r="J34" s="657"/>
      <c r="K34" s="657"/>
      <c r="L34" s="657"/>
      <c r="M34" s="657"/>
      <c r="N34" s="657"/>
      <c r="O34" s="657"/>
      <c r="P34" s="657"/>
      <c r="Q34" s="658"/>
      <c r="R34" s="659">
        <v>62259</v>
      </c>
      <c r="S34" s="660"/>
      <c r="T34" s="660"/>
      <c r="U34" s="660"/>
      <c r="V34" s="660"/>
      <c r="W34" s="660"/>
      <c r="X34" s="660"/>
      <c r="Y34" s="661"/>
      <c r="Z34" s="662">
        <v>0.7</v>
      </c>
      <c r="AA34" s="662"/>
      <c r="AB34" s="662"/>
      <c r="AC34" s="662"/>
      <c r="AD34" s="663">
        <v>8729</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1225185</v>
      </c>
      <c r="CS34" s="660"/>
      <c r="CT34" s="660"/>
      <c r="CU34" s="660"/>
      <c r="CV34" s="660"/>
      <c r="CW34" s="660"/>
      <c r="CX34" s="660"/>
      <c r="CY34" s="661"/>
      <c r="CZ34" s="664">
        <v>13.3</v>
      </c>
      <c r="DA34" s="695"/>
      <c r="DB34" s="695"/>
      <c r="DC34" s="697"/>
      <c r="DD34" s="668">
        <v>883983</v>
      </c>
      <c r="DE34" s="660"/>
      <c r="DF34" s="660"/>
      <c r="DG34" s="660"/>
      <c r="DH34" s="660"/>
      <c r="DI34" s="660"/>
      <c r="DJ34" s="660"/>
      <c r="DK34" s="661"/>
      <c r="DL34" s="668">
        <v>733113</v>
      </c>
      <c r="DM34" s="660"/>
      <c r="DN34" s="660"/>
      <c r="DO34" s="660"/>
      <c r="DP34" s="660"/>
      <c r="DQ34" s="660"/>
      <c r="DR34" s="660"/>
      <c r="DS34" s="660"/>
      <c r="DT34" s="660"/>
      <c r="DU34" s="660"/>
      <c r="DV34" s="661"/>
      <c r="DW34" s="664">
        <v>14.9</v>
      </c>
      <c r="DX34" s="695"/>
      <c r="DY34" s="695"/>
      <c r="DZ34" s="695"/>
      <c r="EA34" s="695"/>
      <c r="EB34" s="695"/>
      <c r="EC34" s="696"/>
    </row>
    <row r="35" spans="2:133" ht="11.25" customHeight="1">
      <c r="B35" s="656" t="s">
        <v>318</v>
      </c>
      <c r="C35" s="657"/>
      <c r="D35" s="657"/>
      <c r="E35" s="657"/>
      <c r="F35" s="657"/>
      <c r="G35" s="657"/>
      <c r="H35" s="657"/>
      <c r="I35" s="657"/>
      <c r="J35" s="657"/>
      <c r="K35" s="657"/>
      <c r="L35" s="657"/>
      <c r="M35" s="657"/>
      <c r="N35" s="657"/>
      <c r="O35" s="657"/>
      <c r="P35" s="657"/>
      <c r="Q35" s="658"/>
      <c r="R35" s="659">
        <v>450422</v>
      </c>
      <c r="S35" s="660"/>
      <c r="T35" s="660"/>
      <c r="U35" s="660"/>
      <c r="V35" s="660"/>
      <c r="W35" s="660"/>
      <c r="X35" s="660"/>
      <c r="Y35" s="661"/>
      <c r="Z35" s="662">
        <v>4.7</v>
      </c>
      <c r="AA35" s="662"/>
      <c r="AB35" s="662"/>
      <c r="AC35" s="662"/>
      <c r="AD35" s="663" t="s">
        <v>123</v>
      </c>
      <c r="AE35" s="663"/>
      <c r="AF35" s="663"/>
      <c r="AG35" s="663"/>
      <c r="AH35" s="663"/>
      <c r="AI35" s="663"/>
      <c r="AJ35" s="663"/>
      <c r="AK35" s="663"/>
      <c r="AL35" s="664" t="s">
        <v>227</v>
      </c>
      <c r="AM35" s="665"/>
      <c r="AN35" s="665"/>
      <c r="AO35" s="666"/>
      <c r="AP35" s="214"/>
      <c r="AQ35" s="732" t="s">
        <v>319</v>
      </c>
      <c r="AR35" s="733"/>
      <c r="AS35" s="733"/>
      <c r="AT35" s="733"/>
      <c r="AU35" s="733"/>
      <c r="AV35" s="733"/>
      <c r="AW35" s="733"/>
      <c r="AX35" s="733"/>
      <c r="AY35" s="734"/>
      <c r="AZ35" s="648">
        <v>736733</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6988</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274074</v>
      </c>
      <c r="CS35" s="683"/>
      <c r="CT35" s="683"/>
      <c r="CU35" s="683"/>
      <c r="CV35" s="683"/>
      <c r="CW35" s="683"/>
      <c r="CX35" s="683"/>
      <c r="CY35" s="684"/>
      <c r="CZ35" s="664">
        <v>3</v>
      </c>
      <c r="DA35" s="695"/>
      <c r="DB35" s="695"/>
      <c r="DC35" s="697"/>
      <c r="DD35" s="668">
        <v>221862</v>
      </c>
      <c r="DE35" s="683"/>
      <c r="DF35" s="683"/>
      <c r="DG35" s="683"/>
      <c r="DH35" s="683"/>
      <c r="DI35" s="683"/>
      <c r="DJ35" s="683"/>
      <c r="DK35" s="684"/>
      <c r="DL35" s="668">
        <v>221862</v>
      </c>
      <c r="DM35" s="683"/>
      <c r="DN35" s="683"/>
      <c r="DO35" s="683"/>
      <c r="DP35" s="683"/>
      <c r="DQ35" s="683"/>
      <c r="DR35" s="683"/>
      <c r="DS35" s="683"/>
      <c r="DT35" s="683"/>
      <c r="DU35" s="683"/>
      <c r="DV35" s="684"/>
      <c r="DW35" s="664">
        <v>4.5</v>
      </c>
      <c r="DX35" s="695"/>
      <c r="DY35" s="695"/>
      <c r="DZ35" s="695"/>
      <c r="EA35" s="695"/>
      <c r="EB35" s="695"/>
      <c r="EC35" s="696"/>
    </row>
    <row r="36" spans="2:133" ht="11.25" customHeight="1">
      <c r="B36" s="656" t="s">
        <v>322</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171</v>
      </c>
      <c r="AM36" s="665"/>
      <c r="AN36" s="665"/>
      <c r="AO36" s="666"/>
      <c r="AQ36" s="736" t="s">
        <v>323</v>
      </c>
      <c r="AR36" s="737"/>
      <c r="AS36" s="737"/>
      <c r="AT36" s="737"/>
      <c r="AU36" s="737"/>
      <c r="AV36" s="737"/>
      <c r="AW36" s="737"/>
      <c r="AX36" s="737"/>
      <c r="AY36" s="738"/>
      <c r="AZ36" s="659">
        <v>147650</v>
      </c>
      <c r="BA36" s="660"/>
      <c r="BB36" s="660"/>
      <c r="BC36" s="660"/>
      <c r="BD36" s="683"/>
      <c r="BE36" s="683"/>
      <c r="BF36" s="718"/>
      <c r="BG36" s="674" t="s">
        <v>324</v>
      </c>
      <c r="BH36" s="675"/>
      <c r="BI36" s="675"/>
      <c r="BJ36" s="675"/>
      <c r="BK36" s="675"/>
      <c r="BL36" s="675"/>
      <c r="BM36" s="675"/>
      <c r="BN36" s="675"/>
      <c r="BO36" s="675"/>
      <c r="BP36" s="675"/>
      <c r="BQ36" s="675"/>
      <c r="BR36" s="675"/>
      <c r="BS36" s="675"/>
      <c r="BT36" s="675"/>
      <c r="BU36" s="676"/>
      <c r="BV36" s="659">
        <v>-13805</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1572784</v>
      </c>
      <c r="CS36" s="660"/>
      <c r="CT36" s="660"/>
      <c r="CU36" s="660"/>
      <c r="CV36" s="660"/>
      <c r="CW36" s="660"/>
      <c r="CX36" s="660"/>
      <c r="CY36" s="661"/>
      <c r="CZ36" s="664">
        <v>17</v>
      </c>
      <c r="DA36" s="695"/>
      <c r="DB36" s="695"/>
      <c r="DC36" s="697"/>
      <c r="DD36" s="668">
        <v>1015530</v>
      </c>
      <c r="DE36" s="660"/>
      <c r="DF36" s="660"/>
      <c r="DG36" s="660"/>
      <c r="DH36" s="660"/>
      <c r="DI36" s="660"/>
      <c r="DJ36" s="660"/>
      <c r="DK36" s="661"/>
      <c r="DL36" s="668">
        <v>549587</v>
      </c>
      <c r="DM36" s="660"/>
      <c r="DN36" s="660"/>
      <c r="DO36" s="660"/>
      <c r="DP36" s="660"/>
      <c r="DQ36" s="660"/>
      <c r="DR36" s="660"/>
      <c r="DS36" s="660"/>
      <c r="DT36" s="660"/>
      <c r="DU36" s="660"/>
      <c r="DV36" s="661"/>
      <c r="DW36" s="664">
        <v>11.2</v>
      </c>
      <c r="DX36" s="695"/>
      <c r="DY36" s="695"/>
      <c r="DZ36" s="695"/>
      <c r="EA36" s="695"/>
      <c r="EB36" s="695"/>
      <c r="EC36" s="696"/>
    </row>
    <row r="37" spans="2:133" ht="11.25" customHeight="1">
      <c r="B37" s="656" t="s">
        <v>326</v>
      </c>
      <c r="C37" s="657"/>
      <c r="D37" s="657"/>
      <c r="E37" s="657"/>
      <c r="F37" s="657"/>
      <c r="G37" s="657"/>
      <c r="H37" s="657"/>
      <c r="I37" s="657"/>
      <c r="J37" s="657"/>
      <c r="K37" s="657"/>
      <c r="L37" s="657"/>
      <c r="M37" s="657"/>
      <c r="N37" s="657"/>
      <c r="O37" s="657"/>
      <c r="P37" s="657"/>
      <c r="Q37" s="658"/>
      <c r="R37" s="659">
        <v>215322</v>
      </c>
      <c r="S37" s="660"/>
      <c r="T37" s="660"/>
      <c r="U37" s="660"/>
      <c r="V37" s="660"/>
      <c r="W37" s="660"/>
      <c r="X37" s="660"/>
      <c r="Y37" s="661"/>
      <c r="Z37" s="662">
        <v>2.2999999999999998</v>
      </c>
      <c r="AA37" s="662"/>
      <c r="AB37" s="662"/>
      <c r="AC37" s="662"/>
      <c r="AD37" s="663" t="s">
        <v>123</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v>65502</v>
      </c>
      <c r="BA37" s="660"/>
      <c r="BB37" s="660"/>
      <c r="BC37" s="660"/>
      <c r="BD37" s="683"/>
      <c r="BE37" s="683"/>
      <c r="BF37" s="718"/>
      <c r="BG37" s="674" t="s">
        <v>328</v>
      </c>
      <c r="BH37" s="675"/>
      <c r="BI37" s="675"/>
      <c r="BJ37" s="675"/>
      <c r="BK37" s="675"/>
      <c r="BL37" s="675"/>
      <c r="BM37" s="675"/>
      <c r="BN37" s="675"/>
      <c r="BO37" s="675"/>
      <c r="BP37" s="675"/>
      <c r="BQ37" s="675"/>
      <c r="BR37" s="675"/>
      <c r="BS37" s="675"/>
      <c r="BT37" s="675"/>
      <c r="BU37" s="676"/>
      <c r="BV37" s="659">
        <v>1585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385751</v>
      </c>
      <c r="CS37" s="683"/>
      <c r="CT37" s="683"/>
      <c r="CU37" s="683"/>
      <c r="CV37" s="683"/>
      <c r="CW37" s="683"/>
      <c r="CX37" s="683"/>
      <c r="CY37" s="684"/>
      <c r="CZ37" s="664">
        <v>4.2</v>
      </c>
      <c r="DA37" s="695"/>
      <c r="DB37" s="695"/>
      <c r="DC37" s="697"/>
      <c r="DD37" s="668">
        <v>385751</v>
      </c>
      <c r="DE37" s="683"/>
      <c r="DF37" s="683"/>
      <c r="DG37" s="683"/>
      <c r="DH37" s="683"/>
      <c r="DI37" s="683"/>
      <c r="DJ37" s="683"/>
      <c r="DK37" s="684"/>
      <c r="DL37" s="668">
        <v>333954</v>
      </c>
      <c r="DM37" s="683"/>
      <c r="DN37" s="683"/>
      <c r="DO37" s="683"/>
      <c r="DP37" s="683"/>
      <c r="DQ37" s="683"/>
      <c r="DR37" s="683"/>
      <c r="DS37" s="683"/>
      <c r="DT37" s="683"/>
      <c r="DU37" s="683"/>
      <c r="DV37" s="684"/>
      <c r="DW37" s="664">
        <v>6.8</v>
      </c>
      <c r="DX37" s="695"/>
      <c r="DY37" s="695"/>
      <c r="DZ37" s="695"/>
      <c r="EA37" s="695"/>
      <c r="EB37" s="695"/>
      <c r="EC37" s="696"/>
    </row>
    <row r="38" spans="2:133" ht="11.25" customHeight="1">
      <c r="B38" s="704" t="s">
        <v>330</v>
      </c>
      <c r="C38" s="705"/>
      <c r="D38" s="705"/>
      <c r="E38" s="705"/>
      <c r="F38" s="705"/>
      <c r="G38" s="705"/>
      <c r="H38" s="705"/>
      <c r="I38" s="705"/>
      <c r="J38" s="705"/>
      <c r="K38" s="705"/>
      <c r="L38" s="705"/>
      <c r="M38" s="705"/>
      <c r="N38" s="705"/>
      <c r="O38" s="705"/>
      <c r="P38" s="705"/>
      <c r="Q38" s="706"/>
      <c r="R38" s="739">
        <v>9493027</v>
      </c>
      <c r="S38" s="740"/>
      <c r="T38" s="740"/>
      <c r="U38" s="740"/>
      <c r="V38" s="740"/>
      <c r="W38" s="740"/>
      <c r="X38" s="740"/>
      <c r="Y38" s="741"/>
      <c r="Z38" s="742">
        <v>100</v>
      </c>
      <c r="AA38" s="742"/>
      <c r="AB38" s="742"/>
      <c r="AC38" s="742"/>
      <c r="AD38" s="743">
        <v>4713256</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42196</v>
      </c>
      <c r="BA38" s="660"/>
      <c r="BB38" s="660"/>
      <c r="BC38" s="660"/>
      <c r="BD38" s="683"/>
      <c r="BE38" s="683"/>
      <c r="BF38" s="718"/>
      <c r="BG38" s="674" t="s">
        <v>332</v>
      </c>
      <c r="BH38" s="675"/>
      <c r="BI38" s="675"/>
      <c r="BJ38" s="675"/>
      <c r="BK38" s="675"/>
      <c r="BL38" s="675"/>
      <c r="BM38" s="675"/>
      <c r="BN38" s="675"/>
      <c r="BO38" s="675"/>
      <c r="BP38" s="675"/>
      <c r="BQ38" s="675"/>
      <c r="BR38" s="675"/>
      <c r="BS38" s="675"/>
      <c r="BT38" s="675"/>
      <c r="BU38" s="676"/>
      <c r="BV38" s="659">
        <v>2968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481385</v>
      </c>
      <c r="CS38" s="660"/>
      <c r="CT38" s="660"/>
      <c r="CU38" s="660"/>
      <c r="CV38" s="660"/>
      <c r="CW38" s="660"/>
      <c r="CX38" s="660"/>
      <c r="CY38" s="661"/>
      <c r="CZ38" s="664">
        <v>5.2</v>
      </c>
      <c r="DA38" s="695"/>
      <c r="DB38" s="695"/>
      <c r="DC38" s="697"/>
      <c r="DD38" s="668">
        <v>396594</v>
      </c>
      <c r="DE38" s="660"/>
      <c r="DF38" s="660"/>
      <c r="DG38" s="660"/>
      <c r="DH38" s="660"/>
      <c r="DI38" s="660"/>
      <c r="DJ38" s="660"/>
      <c r="DK38" s="661"/>
      <c r="DL38" s="668">
        <v>380224</v>
      </c>
      <c r="DM38" s="660"/>
      <c r="DN38" s="660"/>
      <c r="DO38" s="660"/>
      <c r="DP38" s="660"/>
      <c r="DQ38" s="660"/>
      <c r="DR38" s="660"/>
      <c r="DS38" s="660"/>
      <c r="DT38" s="660"/>
      <c r="DU38" s="660"/>
      <c r="DV38" s="661"/>
      <c r="DW38" s="664">
        <v>7.7</v>
      </c>
      <c r="DX38" s="695"/>
      <c r="DY38" s="695"/>
      <c r="DZ38" s="695"/>
      <c r="EA38" s="695"/>
      <c r="EB38" s="695"/>
      <c r="EC38" s="696"/>
    </row>
    <row r="39" spans="2:133" ht="11.25" customHeight="1">
      <c r="AQ39" s="736" t="s">
        <v>334</v>
      </c>
      <c r="AR39" s="737"/>
      <c r="AS39" s="737"/>
      <c r="AT39" s="737"/>
      <c r="AU39" s="737"/>
      <c r="AV39" s="737"/>
      <c r="AW39" s="737"/>
      <c r="AX39" s="737"/>
      <c r="AY39" s="738"/>
      <c r="AZ39" s="659" t="s">
        <v>123</v>
      </c>
      <c r="BA39" s="660"/>
      <c r="BB39" s="660"/>
      <c r="BC39" s="660"/>
      <c r="BD39" s="683"/>
      <c r="BE39" s="683"/>
      <c r="BF39" s="718"/>
      <c r="BG39" s="750" t="s">
        <v>335</v>
      </c>
      <c r="BH39" s="751"/>
      <c r="BI39" s="751"/>
      <c r="BJ39" s="751"/>
      <c r="BK39" s="751"/>
      <c r="BL39" s="215"/>
      <c r="BM39" s="675" t="s">
        <v>336</v>
      </c>
      <c r="BN39" s="675"/>
      <c r="BO39" s="675"/>
      <c r="BP39" s="675"/>
      <c r="BQ39" s="675"/>
      <c r="BR39" s="675"/>
      <c r="BS39" s="675"/>
      <c r="BT39" s="675"/>
      <c r="BU39" s="676"/>
      <c r="BV39" s="659">
        <v>117</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685398</v>
      </c>
      <c r="CS39" s="683"/>
      <c r="CT39" s="683"/>
      <c r="CU39" s="683"/>
      <c r="CV39" s="683"/>
      <c r="CW39" s="683"/>
      <c r="CX39" s="683"/>
      <c r="CY39" s="684"/>
      <c r="CZ39" s="664">
        <v>7.4</v>
      </c>
      <c r="DA39" s="695"/>
      <c r="DB39" s="695"/>
      <c r="DC39" s="697"/>
      <c r="DD39" s="668">
        <v>611365</v>
      </c>
      <c r="DE39" s="683"/>
      <c r="DF39" s="683"/>
      <c r="DG39" s="683"/>
      <c r="DH39" s="683"/>
      <c r="DI39" s="683"/>
      <c r="DJ39" s="683"/>
      <c r="DK39" s="684"/>
      <c r="DL39" s="668" t="s">
        <v>123</v>
      </c>
      <c r="DM39" s="683"/>
      <c r="DN39" s="683"/>
      <c r="DO39" s="683"/>
      <c r="DP39" s="683"/>
      <c r="DQ39" s="683"/>
      <c r="DR39" s="683"/>
      <c r="DS39" s="683"/>
      <c r="DT39" s="683"/>
      <c r="DU39" s="683"/>
      <c r="DV39" s="684"/>
      <c r="DW39" s="664" t="s">
        <v>123</v>
      </c>
      <c r="DX39" s="695"/>
      <c r="DY39" s="695"/>
      <c r="DZ39" s="695"/>
      <c r="EA39" s="695"/>
      <c r="EB39" s="695"/>
      <c r="EC39" s="696"/>
    </row>
    <row r="40" spans="2:133" ht="11.25" customHeight="1">
      <c r="AQ40" s="736" t="s">
        <v>338</v>
      </c>
      <c r="AR40" s="737"/>
      <c r="AS40" s="737"/>
      <c r="AT40" s="737"/>
      <c r="AU40" s="737"/>
      <c r="AV40" s="737"/>
      <c r="AW40" s="737"/>
      <c r="AX40" s="737"/>
      <c r="AY40" s="738"/>
      <c r="AZ40" s="659">
        <v>109828</v>
      </c>
      <c r="BA40" s="660"/>
      <c r="BB40" s="660"/>
      <c r="BC40" s="660"/>
      <c r="BD40" s="683"/>
      <c r="BE40" s="683"/>
      <c r="BF40" s="718"/>
      <c r="BG40" s="750"/>
      <c r="BH40" s="751"/>
      <c r="BI40" s="751"/>
      <c r="BJ40" s="751"/>
      <c r="BK40" s="751"/>
      <c r="BL40" s="215"/>
      <c r="BM40" s="675" t="s">
        <v>339</v>
      </c>
      <c r="BN40" s="675"/>
      <c r="BO40" s="675"/>
      <c r="BP40" s="675"/>
      <c r="BQ40" s="675"/>
      <c r="BR40" s="675"/>
      <c r="BS40" s="675"/>
      <c r="BT40" s="675"/>
      <c r="BU40" s="676"/>
      <c r="BV40" s="659">
        <v>90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127929</v>
      </c>
      <c r="CS40" s="660"/>
      <c r="CT40" s="660"/>
      <c r="CU40" s="660"/>
      <c r="CV40" s="660"/>
      <c r="CW40" s="660"/>
      <c r="CX40" s="660"/>
      <c r="CY40" s="661"/>
      <c r="CZ40" s="664">
        <v>1.4</v>
      </c>
      <c r="DA40" s="695"/>
      <c r="DB40" s="695"/>
      <c r="DC40" s="697"/>
      <c r="DD40" s="668">
        <v>127929</v>
      </c>
      <c r="DE40" s="660"/>
      <c r="DF40" s="660"/>
      <c r="DG40" s="660"/>
      <c r="DH40" s="660"/>
      <c r="DI40" s="660"/>
      <c r="DJ40" s="660"/>
      <c r="DK40" s="661"/>
      <c r="DL40" s="668">
        <v>22480</v>
      </c>
      <c r="DM40" s="660"/>
      <c r="DN40" s="660"/>
      <c r="DO40" s="660"/>
      <c r="DP40" s="660"/>
      <c r="DQ40" s="660"/>
      <c r="DR40" s="660"/>
      <c r="DS40" s="660"/>
      <c r="DT40" s="660"/>
      <c r="DU40" s="660"/>
      <c r="DV40" s="661"/>
      <c r="DW40" s="664">
        <v>0.5</v>
      </c>
      <c r="DX40" s="695"/>
      <c r="DY40" s="695"/>
      <c r="DZ40" s="695"/>
      <c r="EA40" s="695"/>
      <c r="EB40" s="695"/>
      <c r="EC40" s="696"/>
    </row>
    <row r="41" spans="2:133" ht="11.25" customHeight="1">
      <c r="AQ41" s="746" t="s">
        <v>331</v>
      </c>
      <c r="AR41" s="747"/>
      <c r="AS41" s="747"/>
      <c r="AT41" s="747"/>
      <c r="AU41" s="747"/>
      <c r="AV41" s="747"/>
      <c r="AW41" s="747"/>
      <c r="AX41" s="747"/>
      <c r="AY41" s="748"/>
      <c r="AZ41" s="739">
        <v>371557</v>
      </c>
      <c r="BA41" s="740"/>
      <c r="BB41" s="740"/>
      <c r="BC41" s="740"/>
      <c r="BD41" s="729"/>
      <c r="BE41" s="729"/>
      <c r="BF41" s="731"/>
      <c r="BG41" s="752"/>
      <c r="BH41" s="753"/>
      <c r="BI41" s="753"/>
      <c r="BJ41" s="753"/>
      <c r="BK41" s="753"/>
      <c r="BL41" s="216"/>
      <c r="BM41" s="686" t="s">
        <v>341</v>
      </c>
      <c r="BN41" s="686"/>
      <c r="BO41" s="686"/>
      <c r="BP41" s="686"/>
      <c r="BQ41" s="686"/>
      <c r="BR41" s="686"/>
      <c r="BS41" s="686"/>
      <c r="BT41" s="686"/>
      <c r="BU41" s="687"/>
      <c r="BV41" s="739">
        <v>265</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123</v>
      </c>
      <c r="CS41" s="683"/>
      <c r="CT41" s="683"/>
      <c r="CU41" s="683"/>
      <c r="CV41" s="683"/>
      <c r="CW41" s="683"/>
      <c r="CX41" s="683"/>
      <c r="CY41" s="684"/>
      <c r="CZ41" s="664" t="s">
        <v>123</v>
      </c>
      <c r="DA41" s="695"/>
      <c r="DB41" s="695"/>
      <c r="DC41" s="697"/>
      <c r="DD41" s="668" t="s">
        <v>123</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2031788</v>
      </c>
      <c r="CS42" s="660"/>
      <c r="CT42" s="660"/>
      <c r="CU42" s="660"/>
      <c r="CV42" s="660"/>
      <c r="CW42" s="660"/>
      <c r="CX42" s="660"/>
      <c r="CY42" s="661"/>
      <c r="CZ42" s="664">
        <v>22</v>
      </c>
      <c r="DA42" s="665"/>
      <c r="DB42" s="665"/>
      <c r="DC42" s="760"/>
      <c r="DD42" s="668">
        <v>384283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1152</v>
      </c>
      <c r="CS43" s="683"/>
      <c r="CT43" s="683"/>
      <c r="CU43" s="683"/>
      <c r="CV43" s="683"/>
      <c r="CW43" s="683"/>
      <c r="CX43" s="683"/>
      <c r="CY43" s="684"/>
      <c r="CZ43" s="664">
        <v>0</v>
      </c>
      <c r="DA43" s="695"/>
      <c r="DB43" s="695"/>
      <c r="DC43" s="697"/>
      <c r="DD43" s="668" t="s">
        <v>123</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558389</v>
      </c>
      <c r="CS44" s="660"/>
      <c r="CT44" s="660"/>
      <c r="CU44" s="660"/>
      <c r="CV44" s="660"/>
      <c r="CW44" s="660"/>
      <c r="CX44" s="660"/>
      <c r="CY44" s="661"/>
      <c r="CZ44" s="664">
        <v>6</v>
      </c>
      <c r="DA44" s="665"/>
      <c r="DB44" s="665"/>
      <c r="DC44" s="760"/>
      <c r="DD44" s="668">
        <v>211517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119802</v>
      </c>
      <c r="CS45" s="683"/>
      <c r="CT45" s="683"/>
      <c r="CU45" s="683"/>
      <c r="CV45" s="683"/>
      <c r="CW45" s="683"/>
      <c r="CX45" s="683"/>
      <c r="CY45" s="684"/>
      <c r="CZ45" s="664">
        <v>1.3</v>
      </c>
      <c r="DA45" s="695"/>
      <c r="DB45" s="695"/>
      <c r="DC45" s="697"/>
      <c r="DD45" s="668">
        <v>16365</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385877</v>
      </c>
      <c r="CS46" s="660"/>
      <c r="CT46" s="660"/>
      <c r="CU46" s="660"/>
      <c r="CV46" s="660"/>
      <c r="CW46" s="660"/>
      <c r="CX46" s="660"/>
      <c r="CY46" s="661"/>
      <c r="CZ46" s="664">
        <v>4.2</v>
      </c>
      <c r="DA46" s="665"/>
      <c r="DB46" s="665"/>
      <c r="DC46" s="760"/>
      <c r="DD46" s="668">
        <v>189927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1473399</v>
      </c>
      <c r="CS47" s="683"/>
      <c r="CT47" s="683"/>
      <c r="CU47" s="683"/>
      <c r="CV47" s="683"/>
      <c r="CW47" s="683"/>
      <c r="CX47" s="683"/>
      <c r="CY47" s="684"/>
      <c r="CZ47" s="664">
        <v>16</v>
      </c>
      <c r="DA47" s="695"/>
      <c r="DB47" s="695"/>
      <c r="DC47" s="697"/>
      <c r="DD47" s="668">
        <v>172766</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9232422</v>
      </c>
      <c r="CS49" s="729"/>
      <c r="CT49" s="729"/>
      <c r="CU49" s="729"/>
      <c r="CV49" s="729"/>
      <c r="CW49" s="729"/>
      <c r="CX49" s="729"/>
      <c r="CY49" s="761"/>
      <c r="CZ49" s="744">
        <v>100</v>
      </c>
      <c r="DA49" s="762"/>
      <c r="DB49" s="762"/>
      <c r="DC49" s="763"/>
      <c r="DD49" s="764">
        <v>5921974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G0fwQ3nLgsJ2a24fU+HaWd8SSpoN8HFBCgL2jOxCr2bMcNM6KnRwDawZXApbAWUie/Mh6C/zuQJhkkIHIYxXLg==" saltValue="8yfuGX4LwwijWLyvBTqh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A30" sqref="AA30:AE3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16" t="s">
        <v>355</v>
      </c>
      <c r="DK2" s="817"/>
      <c r="DL2" s="817"/>
      <c r="DM2" s="817"/>
      <c r="DN2" s="817"/>
      <c r="DO2" s="818"/>
      <c r="DP2" s="229"/>
      <c r="DQ2" s="816" t="s">
        <v>356</v>
      </c>
      <c r="DR2" s="817"/>
      <c r="DS2" s="817"/>
      <c r="DT2" s="817"/>
      <c r="DU2" s="817"/>
      <c r="DV2" s="817"/>
      <c r="DW2" s="817"/>
      <c r="DX2" s="817"/>
      <c r="DY2" s="817"/>
      <c r="DZ2" s="81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19" t="s">
        <v>357</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10" t="s">
        <v>359</v>
      </c>
      <c r="B5" s="811"/>
      <c r="C5" s="811"/>
      <c r="D5" s="811"/>
      <c r="E5" s="811"/>
      <c r="F5" s="811"/>
      <c r="G5" s="811"/>
      <c r="H5" s="811"/>
      <c r="I5" s="811"/>
      <c r="J5" s="811"/>
      <c r="K5" s="811"/>
      <c r="L5" s="811"/>
      <c r="M5" s="811"/>
      <c r="N5" s="811"/>
      <c r="O5" s="811"/>
      <c r="P5" s="812"/>
      <c r="Q5" s="787" t="s">
        <v>360</v>
      </c>
      <c r="R5" s="788"/>
      <c r="S5" s="788"/>
      <c r="T5" s="788"/>
      <c r="U5" s="789"/>
      <c r="V5" s="787" t="s">
        <v>361</v>
      </c>
      <c r="W5" s="788"/>
      <c r="X5" s="788"/>
      <c r="Y5" s="788"/>
      <c r="Z5" s="789"/>
      <c r="AA5" s="787" t="s">
        <v>362</v>
      </c>
      <c r="AB5" s="788"/>
      <c r="AC5" s="788"/>
      <c r="AD5" s="788"/>
      <c r="AE5" s="788"/>
      <c r="AF5" s="820" t="s">
        <v>363</v>
      </c>
      <c r="AG5" s="788"/>
      <c r="AH5" s="788"/>
      <c r="AI5" s="788"/>
      <c r="AJ5" s="799"/>
      <c r="AK5" s="788" t="s">
        <v>364</v>
      </c>
      <c r="AL5" s="788"/>
      <c r="AM5" s="788"/>
      <c r="AN5" s="788"/>
      <c r="AO5" s="789"/>
      <c r="AP5" s="787" t="s">
        <v>365</v>
      </c>
      <c r="AQ5" s="788"/>
      <c r="AR5" s="788"/>
      <c r="AS5" s="788"/>
      <c r="AT5" s="789"/>
      <c r="AU5" s="787" t="s">
        <v>366</v>
      </c>
      <c r="AV5" s="788"/>
      <c r="AW5" s="788"/>
      <c r="AX5" s="788"/>
      <c r="AY5" s="799"/>
      <c r="AZ5" s="236"/>
      <c r="BA5" s="236"/>
      <c r="BB5" s="236"/>
      <c r="BC5" s="236"/>
      <c r="BD5" s="236"/>
      <c r="BE5" s="237"/>
      <c r="BF5" s="237"/>
      <c r="BG5" s="237"/>
      <c r="BH5" s="237"/>
      <c r="BI5" s="237"/>
      <c r="BJ5" s="237"/>
      <c r="BK5" s="237"/>
      <c r="BL5" s="237"/>
      <c r="BM5" s="237"/>
      <c r="BN5" s="237"/>
      <c r="BO5" s="237"/>
      <c r="BP5" s="237"/>
      <c r="BQ5" s="810" t="s">
        <v>367</v>
      </c>
      <c r="BR5" s="811"/>
      <c r="BS5" s="811"/>
      <c r="BT5" s="811"/>
      <c r="BU5" s="811"/>
      <c r="BV5" s="811"/>
      <c r="BW5" s="811"/>
      <c r="BX5" s="811"/>
      <c r="BY5" s="811"/>
      <c r="BZ5" s="811"/>
      <c r="CA5" s="811"/>
      <c r="CB5" s="811"/>
      <c r="CC5" s="811"/>
      <c r="CD5" s="811"/>
      <c r="CE5" s="811"/>
      <c r="CF5" s="811"/>
      <c r="CG5" s="812"/>
      <c r="CH5" s="787" t="s">
        <v>368</v>
      </c>
      <c r="CI5" s="788"/>
      <c r="CJ5" s="788"/>
      <c r="CK5" s="788"/>
      <c r="CL5" s="789"/>
      <c r="CM5" s="787" t="s">
        <v>369</v>
      </c>
      <c r="CN5" s="788"/>
      <c r="CO5" s="788"/>
      <c r="CP5" s="788"/>
      <c r="CQ5" s="789"/>
      <c r="CR5" s="787" t="s">
        <v>370</v>
      </c>
      <c r="CS5" s="788"/>
      <c r="CT5" s="788"/>
      <c r="CU5" s="788"/>
      <c r="CV5" s="789"/>
      <c r="CW5" s="787" t="s">
        <v>371</v>
      </c>
      <c r="CX5" s="788"/>
      <c r="CY5" s="788"/>
      <c r="CZ5" s="788"/>
      <c r="DA5" s="789"/>
      <c r="DB5" s="787" t="s">
        <v>372</v>
      </c>
      <c r="DC5" s="788"/>
      <c r="DD5" s="788"/>
      <c r="DE5" s="788"/>
      <c r="DF5" s="789"/>
      <c r="DG5" s="793" t="s">
        <v>373</v>
      </c>
      <c r="DH5" s="794"/>
      <c r="DI5" s="794"/>
      <c r="DJ5" s="794"/>
      <c r="DK5" s="795"/>
      <c r="DL5" s="793" t="s">
        <v>374</v>
      </c>
      <c r="DM5" s="794"/>
      <c r="DN5" s="794"/>
      <c r="DO5" s="794"/>
      <c r="DP5" s="795"/>
      <c r="DQ5" s="787" t="s">
        <v>375</v>
      </c>
      <c r="DR5" s="788"/>
      <c r="DS5" s="788"/>
      <c r="DT5" s="788"/>
      <c r="DU5" s="789"/>
      <c r="DV5" s="787" t="s">
        <v>366</v>
      </c>
      <c r="DW5" s="788"/>
      <c r="DX5" s="788"/>
      <c r="DY5" s="788"/>
      <c r="DZ5" s="799"/>
      <c r="EA5" s="234"/>
    </row>
    <row r="6" spans="1:131" s="235" customFormat="1" ht="26.25" customHeight="1" thickBot="1">
      <c r="A6" s="813"/>
      <c r="B6" s="814"/>
      <c r="C6" s="814"/>
      <c r="D6" s="814"/>
      <c r="E6" s="814"/>
      <c r="F6" s="814"/>
      <c r="G6" s="814"/>
      <c r="H6" s="814"/>
      <c r="I6" s="814"/>
      <c r="J6" s="814"/>
      <c r="K6" s="814"/>
      <c r="L6" s="814"/>
      <c r="M6" s="814"/>
      <c r="N6" s="814"/>
      <c r="O6" s="814"/>
      <c r="P6" s="815"/>
      <c r="Q6" s="790"/>
      <c r="R6" s="791"/>
      <c r="S6" s="791"/>
      <c r="T6" s="791"/>
      <c r="U6" s="792"/>
      <c r="V6" s="790"/>
      <c r="W6" s="791"/>
      <c r="X6" s="791"/>
      <c r="Y6" s="791"/>
      <c r="Z6" s="792"/>
      <c r="AA6" s="790"/>
      <c r="AB6" s="791"/>
      <c r="AC6" s="791"/>
      <c r="AD6" s="791"/>
      <c r="AE6" s="791"/>
      <c r="AF6" s="821"/>
      <c r="AG6" s="791"/>
      <c r="AH6" s="791"/>
      <c r="AI6" s="791"/>
      <c r="AJ6" s="800"/>
      <c r="AK6" s="791"/>
      <c r="AL6" s="791"/>
      <c r="AM6" s="791"/>
      <c r="AN6" s="791"/>
      <c r="AO6" s="792"/>
      <c r="AP6" s="790"/>
      <c r="AQ6" s="791"/>
      <c r="AR6" s="791"/>
      <c r="AS6" s="791"/>
      <c r="AT6" s="792"/>
      <c r="AU6" s="790"/>
      <c r="AV6" s="791"/>
      <c r="AW6" s="791"/>
      <c r="AX6" s="791"/>
      <c r="AY6" s="800"/>
      <c r="AZ6" s="232"/>
      <c r="BA6" s="232"/>
      <c r="BB6" s="232"/>
      <c r="BC6" s="232"/>
      <c r="BD6" s="232"/>
      <c r="BE6" s="233"/>
      <c r="BF6" s="233"/>
      <c r="BG6" s="233"/>
      <c r="BH6" s="233"/>
      <c r="BI6" s="233"/>
      <c r="BJ6" s="233"/>
      <c r="BK6" s="233"/>
      <c r="BL6" s="233"/>
      <c r="BM6" s="233"/>
      <c r="BN6" s="233"/>
      <c r="BO6" s="233"/>
      <c r="BP6" s="233"/>
      <c r="BQ6" s="813"/>
      <c r="BR6" s="814"/>
      <c r="BS6" s="814"/>
      <c r="BT6" s="814"/>
      <c r="BU6" s="814"/>
      <c r="BV6" s="814"/>
      <c r="BW6" s="814"/>
      <c r="BX6" s="814"/>
      <c r="BY6" s="814"/>
      <c r="BZ6" s="814"/>
      <c r="CA6" s="814"/>
      <c r="CB6" s="814"/>
      <c r="CC6" s="814"/>
      <c r="CD6" s="814"/>
      <c r="CE6" s="814"/>
      <c r="CF6" s="814"/>
      <c r="CG6" s="815"/>
      <c r="CH6" s="790"/>
      <c r="CI6" s="791"/>
      <c r="CJ6" s="791"/>
      <c r="CK6" s="791"/>
      <c r="CL6" s="792"/>
      <c r="CM6" s="790"/>
      <c r="CN6" s="791"/>
      <c r="CO6" s="791"/>
      <c r="CP6" s="791"/>
      <c r="CQ6" s="792"/>
      <c r="CR6" s="790"/>
      <c r="CS6" s="791"/>
      <c r="CT6" s="791"/>
      <c r="CU6" s="791"/>
      <c r="CV6" s="792"/>
      <c r="CW6" s="790"/>
      <c r="CX6" s="791"/>
      <c r="CY6" s="791"/>
      <c r="CZ6" s="791"/>
      <c r="DA6" s="792"/>
      <c r="DB6" s="790"/>
      <c r="DC6" s="791"/>
      <c r="DD6" s="791"/>
      <c r="DE6" s="791"/>
      <c r="DF6" s="792"/>
      <c r="DG6" s="796"/>
      <c r="DH6" s="797"/>
      <c r="DI6" s="797"/>
      <c r="DJ6" s="797"/>
      <c r="DK6" s="798"/>
      <c r="DL6" s="796"/>
      <c r="DM6" s="797"/>
      <c r="DN6" s="797"/>
      <c r="DO6" s="797"/>
      <c r="DP6" s="798"/>
      <c r="DQ6" s="790"/>
      <c r="DR6" s="791"/>
      <c r="DS6" s="791"/>
      <c r="DT6" s="791"/>
      <c r="DU6" s="792"/>
      <c r="DV6" s="790"/>
      <c r="DW6" s="791"/>
      <c r="DX6" s="791"/>
      <c r="DY6" s="791"/>
      <c r="DZ6" s="800"/>
      <c r="EA6" s="234"/>
    </row>
    <row r="7" spans="1:131" s="235" customFormat="1" ht="26.25" customHeight="1" thickTop="1">
      <c r="A7" s="238">
        <v>1</v>
      </c>
      <c r="B7" s="801" t="s">
        <v>376</v>
      </c>
      <c r="C7" s="802"/>
      <c r="D7" s="802"/>
      <c r="E7" s="802"/>
      <c r="F7" s="802"/>
      <c r="G7" s="802"/>
      <c r="H7" s="802"/>
      <c r="I7" s="802"/>
      <c r="J7" s="802"/>
      <c r="K7" s="802"/>
      <c r="L7" s="802"/>
      <c r="M7" s="802"/>
      <c r="N7" s="802"/>
      <c r="O7" s="802"/>
      <c r="P7" s="803"/>
      <c r="Q7" s="804">
        <v>9501</v>
      </c>
      <c r="R7" s="805"/>
      <c r="S7" s="805"/>
      <c r="T7" s="805"/>
      <c r="U7" s="805"/>
      <c r="V7" s="805">
        <v>9240</v>
      </c>
      <c r="W7" s="805"/>
      <c r="X7" s="805"/>
      <c r="Y7" s="805"/>
      <c r="Z7" s="805"/>
      <c r="AA7" s="805">
        <v>261</v>
      </c>
      <c r="AB7" s="805"/>
      <c r="AC7" s="805"/>
      <c r="AD7" s="805"/>
      <c r="AE7" s="806"/>
      <c r="AF7" s="807">
        <v>194</v>
      </c>
      <c r="AG7" s="808"/>
      <c r="AH7" s="808"/>
      <c r="AI7" s="808"/>
      <c r="AJ7" s="809"/>
      <c r="AK7" s="844">
        <v>666</v>
      </c>
      <c r="AL7" s="845"/>
      <c r="AM7" s="845"/>
      <c r="AN7" s="845"/>
      <c r="AO7" s="845"/>
      <c r="AP7" s="845">
        <v>8581</v>
      </c>
      <c r="AQ7" s="845"/>
      <c r="AR7" s="845"/>
      <c r="AS7" s="845"/>
      <c r="AT7" s="845"/>
      <c r="AU7" s="846"/>
      <c r="AV7" s="846"/>
      <c r="AW7" s="846"/>
      <c r="AX7" s="846"/>
      <c r="AY7" s="847"/>
      <c r="AZ7" s="232"/>
      <c r="BA7" s="232"/>
      <c r="BB7" s="232"/>
      <c r="BC7" s="232"/>
      <c r="BD7" s="232"/>
      <c r="BE7" s="233"/>
      <c r="BF7" s="233"/>
      <c r="BG7" s="233"/>
      <c r="BH7" s="233"/>
      <c r="BI7" s="233"/>
      <c r="BJ7" s="233"/>
      <c r="BK7" s="233"/>
      <c r="BL7" s="233"/>
      <c r="BM7" s="233"/>
      <c r="BN7" s="233"/>
      <c r="BO7" s="233"/>
      <c r="BP7" s="233"/>
      <c r="BQ7" s="239">
        <v>1</v>
      </c>
      <c r="BR7" s="240"/>
      <c r="BS7" s="848"/>
      <c r="BT7" s="849"/>
      <c r="BU7" s="849"/>
      <c r="BV7" s="849"/>
      <c r="BW7" s="849"/>
      <c r="BX7" s="849"/>
      <c r="BY7" s="849"/>
      <c r="BZ7" s="849"/>
      <c r="CA7" s="849"/>
      <c r="CB7" s="849"/>
      <c r="CC7" s="849"/>
      <c r="CD7" s="849"/>
      <c r="CE7" s="849"/>
      <c r="CF7" s="849"/>
      <c r="CG7" s="850"/>
      <c r="CH7" s="841"/>
      <c r="CI7" s="842"/>
      <c r="CJ7" s="842"/>
      <c r="CK7" s="842"/>
      <c r="CL7" s="843"/>
      <c r="CM7" s="841"/>
      <c r="CN7" s="842"/>
      <c r="CO7" s="842"/>
      <c r="CP7" s="842"/>
      <c r="CQ7" s="843"/>
      <c r="CR7" s="841"/>
      <c r="CS7" s="842"/>
      <c r="CT7" s="842"/>
      <c r="CU7" s="842"/>
      <c r="CV7" s="843"/>
      <c r="CW7" s="841"/>
      <c r="CX7" s="842"/>
      <c r="CY7" s="842"/>
      <c r="CZ7" s="842"/>
      <c r="DA7" s="843"/>
      <c r="DB7" s="841"/>
      <c r="DC7" s="842"/>
      <c r="DD7" s="842"/>
      <c r="DE7" s="842"/>
      <c r="DF7" s="843"/>
      <c r="DG7" s="841"/>
      <c r="DH7" s="842"/>
      <c r="DI7" s="842"/>
      <c r="DJ7" s="842"/>
      <c r="DK7" s="843"/>
      <c r="DL7" s="841"/>
      <c r="DM7" s="842"/>
      <c r="DN7" s="842"/>
      <c r="DO7" s="842"/>
      <c r="DP7" s="843"/>
      <c r="DQ7" s="841"/>
      <c r="DR7" s="842"/>
      <c r="DS7" s="842"/>
      <c r="DT7" s="842"/>
      <c r="DU7" s="843"/>
      <c r="DV7" s="822"/>
      <c r="DW7" s="823"/>
      <c r="DX7" s="823"/>
      <c r="DY7" s="823"/>
      <c r="DZ7" s="824"/>
      <c r="EA7" s="234"/>
    </row>
    <row r="8" spans="1:131" s="235" customFormat="1" ht="26.25" customHeight="1">
      <c r="A8" s="241">
        <v>2</v>
      </c>
      <c r="B8" s="825"/>
      <c r="C8" s="826"/>
      <c r="D8" s="826"/>
      <c r="E8" s="826"/>
      <c r="F8" s="826"/>
      <c r="G8" s="826"/>
      <c r="H8" s="826"/>
      <c r="I8" s="826"/>
      <c r="J8" s="826"/>
      <c r="K8" s="826"/>
      <c r="L8" s="826"/>
      <c r="M8" s="826"/>
      <c r="N8" s="826"/>
      <c r="O8" s="826"/>
      <c r="P8" s="827"/>
      <c r="Q8" s="828"/>
      <c r="R8" s="829"/>
      <c r="S8" s="829"/>
      <c r="T8" s="829"/>
      <c r="U8" s="829"/>
      <c r="V8" s="829"/>
      <c r="W8" s="829"/>
      <c r="X8" s="829"/>
      <c r="Y8" s="829"/>
      <c r="Z8" s="829"/>
      <c r="AA8" s="829"/>
      <c r="AB8" s="829"/>
      <c r="AC8" s="829"/>
      <c r="AD8" s="829"/>
      <c r="AE8" s="830"/>
      <c r="AF8" s="831"/>
      <c r="AG8" s="832"/>
      <c r="AH8" s="832"/>
      <c r="AI8" s="832"/>
      <c r="AJ8" s="833"/>
      <c r="AK8" s="834"/>
      <c r="AL8" s="835"/>
      <c r="AM8" s="835"/>
      <c r="AN8" s="835"/>
      <c r="AO8" s="835"/>
      <c r="AP8" s="835"/>
      <c r="AQ8" s="835"/>
      <c r="AR8" s="835"/>
      <c r="AS8" s="835"/>
      <c r="AT8" s="835"/>
      <c r="AU8" s="836"/>
      <c r="AV8" s="836"/>
      <c r="AW8" s="836"/>
      <c r="AX8" s="836"/>
      <c r="AY8" s="837"/>
      <c r="AZ8" s="232"/>
      <c r="BA8" s="232"/>
      <c r="BB8" s="232"/>
      <c r="BC8" s="232"/>
      <c r="BD8" s="232"/>
      <c r="BE8" s="233"/>
      <c r="BF8" s="233"/>
      <c r="BG8" s="233"/>
      <c r="BH8" s="233"/>
      <c r="BI8" s="233"/>
      <c r="BJ8" s="233"/>
      <c r="BK8" s="233"/>
      <c r="BL8" s="233"/>
      <c r="BM8" s="233"/>
      <c r="BN8" s="233"/>
      <c r="BO8" s="233"/>
      <c r="BP8" s="233"/>
      <c r="BQ8" s="242">
        <v>2</v>
      </c>
      <c r="BR8" s="243"/>
      <c r="BS8" s="838"/>
      <c r="BT8" s="839"/>
      <c r="BU8" s="839"/>
      <c r="BV8" s="839"/>
      <c r="BW8" s="839"/>
      <c r="BX8" s="839"/>
      <c r="BY8" s="839"/>
      <c r="BZ8" s="839"/>
      <c r="CA8" s="839"/>
      <c r="CB8" s="839"/>
      <c r="CC8" s="839"/>
      <c r="CD8" s="839"/>
      <c r="CE8" s="839"/>
      <c r="CF8" s="839"/>
      <c r="CG8" s="840"/>
      <c r="CH8" s="851"/>
      <c r="CI8" s="852"/>
      <c r="CJ8" s="852"/>
      <c r="CK8" s="852"/>
      <c r="CL8" s="853"/>
      <c r="CM8" s="851"/>
      <c r="CN8" s="852"/>
      <c r="CO8" s="852"/>
      <c r="CP8" s="852"/>
      <c r="CQ8" s="853"/>
      <c r="CR8" s="851"/>
      <c r="CS8" s="852"/>
      <c r="CT8" s="852"/>
      <c r="CU8" s="852"/>
      <c r="CV8" s="853"/>
      <c r="CW8" s="851"/>
      <c r="CX8" s="852"/>
      <c r="CY8" s="852"/>
      <c r="CZ8" s="852"/>
      <c r="DA8" s="853"/>
      <c r="DB8" s="851"/>
      <c r="DC8" s="852"/>
      <c r="DD8" s="852"/>
      <c r="DE8" s="852"/>
      <c r="DF8" s="853"/>
      <c r="DG8" s="851"/>
      <c r="DH8" s="852"/>
      <c r="DI8" s="852"/>
      <c r="DJ8" s="852"/>
      <c r="DK8" s="853"/>
      <c r="DL8" s="851"/>
      <c r="DM8" s="852"/>
      <c r="DN8" s="852"/>
      <c r="DO8" s="852"/>
      <c r="DP8" s="853"/>
      <c r="DQ8" s="851"/>
      <c r="DR8" s="852"/>
      <c r="DS8" s="852"/>
      <c r="DT8" s="852"/>
      <c r="DU8" s="853"/>
      <c r="DV8" s="854"/>
      <c r="DW8" s="855"/>
      <c r="DX8" s="855"/>
      <c r="DY8" s="855"/>
      <c r="DZ8" s="856"/>
      <c r="EA8" s="234"/>
    </row>
    <row r="9" spans="1:131" s="235" customFormat="1" ht="26.25" customHeight="1">
      <c r="A9" s="241">
        <v>3</v>
      </c>
      <c r="B9" s="825"/>
      <c r="C9" s="826"/>
      <c r="D9" s="826"/>
      <c r="E9" s="826"/>
      <c r="F9" s="826"/>
      <c r="G9" s="826"/>
      <c r="H9" s="826"/>
      <c r="I9" s="826"/>
      <c r="J9" s="826"/>
      <c r="K9" s="826"/>
      <c r="L9" s="826"/>
      <c r="M9" s="826"/>
      <c r="N9" s="826"/>
      <c r="O9" s="826"/>
      <c r="P9" s="827"/>
      <c r="Q9" s="828"/>
      <c r="R9" s="829"/>
      <c r="S9" s="829"/>
      <c r="T9" s="829"/>
      <c r="U9" s="829"/>
      <c r="V9" s="829"/>
      <c r="W9" s="829"/>
      <c r="X9" s="829"/>
      <c r="Y9" s="829"/>
      <c r="Z9" s="829"/>
      <c r="AA9" s="829"/>
      <c r="AB9" s="829"/>
      <c r="AC9" s="829"/>
      <c r="AD9" s="829"/>
      <c r="AE9" s="830"/>
      <c r="AF9" s="831"/>
      <c r="AG9" s="832"/>
      <c r="AH9" s="832"/>
      <c r="AI9" s="832"/>
      <c r="AJ9" s="833"/>
      <c r="AK9" s="834"/>
      <c r="AL9" s="835"/>
      <c r="AM9" s="835"/>
      <c r="AN9" s="835"/>
      <c r="AO9" s="835"/>
      <c r="AP9" s="835"/>
      <c r="AQ9" s="835"/>
      <c r="AR9" s="835"/>
      <c r="AS9" s="835"/>
      <c r="AT9" s="835"/>
      <c r="AU9" s="836"/>
      <c r="AV9" s="836"/>
      <c r="AW9" s="836"/>
      <c r="AX9" s="836"/>
      <c r="AY9" s="837"/>
      <c r="AZ9" s="232"/>
      <c r="BA9" s="232"/>
      <c r="BB9" s="232"/>
      <c r="BC9" s="232"/>
      <c r="BD9" s="232"/>
      <c r="BE9" s="233"/>
      <c r="BF9" s="233"/>
      <c r="BG9" s="233"/>
      <c r="BH9" s="233"/>
      <c r="BI9" s="233"/>
      <c r="BJ9" s="233"/>
      <c r="BK9" s="233"/>
      <c r="BL9" s="233"/>
      <c r="BM9" s="233"/>
      <c r="BN9" s="233"/>
      <c r="BO9" s="233"/>
      <c r="BP9" s="233"/>
      <c r="BQ9" s="242">
        <v>3</v>
      </c>
      <c r="BR9" s="243"/>
      <c r="BS9" s="838"/>
      <c r="BT9" s="839"/>
      <c r="BU9" s="839"/>
      <c r="BV9" s="839"/>
      <c r="BW9" s="839"/>
      <c r="BX9" s="839"/>
      <c r="BY9" s="839"/>
      <c r="BZ9" s="839"/>
      <c r="CA9" s="839"/>
      <c r="CB9" s="839"/>
      <c r="CC9" s="839"/>
      <c r="CD9" s="839"/>
      <c r="CE9" s="839"/>
      <c r="CF9" s="839"/>
      <c r="CG9" s="840"/>
      <c r="CH9" s="851"/>
      <c r="CI9" s="852"/>
      <c r="CJ9" s="852"/>
      <c r="CK9" s="852"/>
      <c r="CL9" s="853"/>
      <c r="CM9" s="851"/>
      <c r="CN9" s="852"/>
      <c r="CO9" s="852"/>
      <c r="CP9" s="852"/>
      <c r="CQ9" s="853"/>
      <c r="CR9" s="851"/>
      <c r="CS9" s="852"/>
      <c r="CT9" s="852"/>
      <c r="CU9" s="852"/>
      <c r="CV9" s="853"/>
      <c r="CW9" s="851"/>
      <c r="CX9" s="852"/>
      <c r="CY9" s="852"/>
      <c r="CZ9" s="852"/>
      <c r="DA9" s="853"/>
      <c r="DB9" s="851"/>
      <c r="DC9" s="852"/>
      <c r="DD9" s="852"/>
      <c r="DE9" s="852"/>
      <c r="DF9" s="853"/>
      <c r="DG9" s="851"/>
      <c r="DH9" s="852"/>
      <c r="DI9" s="852"/>
      <c r="DJ9" s="852"/>
      <c r="DK9" s="853"/>
      <c r="DL9" s="851"/>
      <c r="DM9" s="852"/>
      <c r="DN9" s="852"/>
      <c r="DO9" s="852"/>
      <c r="DP9" s="853"/>
      <c r="DQ9" s="851"/>
      <c r="DR9" s="852"/>
      <c r="DS9" s="852"/>
      <c r="DT9" s="852"/>
      <c r="DU9" s="853"/>
      <c r="DV9" s="854"/>
      <c r="DW9" s="855"/>
      <c r="DX9" s="855"/>
      <c r="DY9" s="855"/>
      <c r="DZ9" s="856"/>
      <c r="EA9" s="234"/>
    </row>
    <row r="10" spans="1:131" s="235" customFormat="1" ht="26.25" customHeight="1">
      <c r="A10" s="241">
        <v>4</v>
      </c>
      <c r="B10" s="825"/>
      <c r="C10" s="826"/>
      <c r="D10" s="826"/>
      <c r="E10" s="826"/>
      <c r="F10" s="826"/>
      <c r="G10" s="826"/>
      <c r="H10" s="826"/>
      <c r="I10" s="826"/>
      <c r="J10" s="826"/>
      <c r="K10" s="826"/>
      <c r="L10" s="826"/>
      <c r="M10" s="826"/>
      <c r="N10" s="826"/>
      <c r="O10" s="826"/>
      <c r="P10" s="827"/>
      <c r="Q10" s="828"/>
      <c r="R10" s="829"/>
      <c r="S10" s="829"/>
      <c r="T10" s="829"/>
      <c r="U10" s="829"/>
      <c r="V10" s="829"/>
      <c r="W10" s="829"/>
      <c r="X10" s="829"/>
      <c r="Y10" s="829"/>
      <c r="Z10" s="829"/>
      <c r="AA10" s="829"/>
      <c r="AB10" s="829"/>
      <c r="AC10" s="829"/>
      <c r="AD10" s="829"/>
      <c r="AE10" s="830"/>
      <c r="AF10" s="831"/>
      <c r="AG10" s="832"/>
      <c r="AH10" s="832"/>
      <c r="AI10" s="832"/>
      <c r="AJ10" s="833"/>
      <c r="AK10" s="834"/>
      <c r="AL10" s="835"/>
      <c r="AM10" s="835"/>
      <c r="AN10" s="835"/>
      <c r="AO10" s="835"/>
      <c r="AP10" s="835"/>
      <c r="AQ10" s="835"/>
      <c r="AR10" s="835"/>
      <c r="AS10" s="835"/>
      <c r="AT10" s="835"/>
      <c r="AU10" s="836"/>
      <c r="AV10" s="836"/>
      <c r="AW10" s="836"/>
      <c r="AX10" s="836"/>
      <c r="AY10" s="837"/>
      <c r="AZ10" s="232"/>
      <c r="BA10" s="232"/>
      <c r="BB10" s="232"/>
      <c r="BC10" s="232"/>
      <c r="BD10" s="232"/>
      <c r="BE10" s="233"/>
      <c r="BF10" s="233"/>
      <c r="BG10" s="233"/>
      <c r="BH10" s="233"/>
      <c r="BI10" s="233"/>
      <c r="BJ10" s="233"/>
      <c r="BK10" s="233"/>
      <c r="BL10" s="233"/>
      <c r="BM10" s="233"/>
      <c r="BN10" s="233"/>
      <c r="BO10" s="233"/>
      <c r="BP10" s="233"/>
      <c r="BQ10" s="242">
        <v>4</v>
      </c>
      <c r="BR10" s="243"/>
      <c r="BS10" s="838"/>
      <c r="BT10" s="839"/>
      <c r="BU10" s="839"/>
      <c r="BV10" s="839"/>
      <c r="BW10" s="839"/>
      <c r="BX10" s="839"/>
      <c r="BY10" s="839"/>
      <c r="BZ10" s="839"/>
      <c r="CA10" s="839"/>
      <c r="CB10" s="839"/>
      <c r="CC10" s="839"/>
      <c r="CD10" s="839"/>
      <c r="CE10" s="839"/>
      <c r="CF10" s="839"/>
      <c r="CG10" s="840"/>
      <c r="CH10" s="851"/>
      <c r="CI10" s="852"/>
      <c r="CJ10" s="852"/>
      <c r="CK10" s="852"/>
      <c r="CL10" s="853"/>
      <c r="CM10" s="851"/>
      <c r="CN10" s="852"/>
      <c r="CO10" s="852"/>
      <c r="CP10" s="852"/>
      <c r="CQ10" s="853"/>
      <c r="CR10" s="851"/>
      <c r="CS10" s="852"/>
      <c r="CT10" s="852"/>
      <c r="CU10" s="852"/>
      <c r="CV10" s="853"/>
      <c r="CW10" s="851"/>
      <c r="CX10" s="852"/>
      <c r="CY10" s="852"/>
      <c r="CZ10" s="852"/>
      <c r="DA10" s="853"/>
      <c r="DB10" s="851"/>
      <c r="DC10" s="852"/>
      <c r="DD10" s="852"/>
      <c r="DE10" s="852"/>
      <c r="DF10" s="853"/>
      <c r="DG10" s="851"/>
      <c r="DH10" s="852"/>
      <c r="DI10" s="852"/>
      <c r="DJ10" s="852"/>
      <c r="DK10" s="853"/>
      <c r="DL10" s="851"/>
      <c r="DM10" s="852"/>
      <c r="DN10" s="852"/>
      <c r="DO10" s="852"/>
      <c r="DP10" s="853"/>
      <c r="DQ10" s="851"/>
      <c r="DR10" s="852"/>
      <c r="DS10" s="852"/>
      <c r="DT10" s="852"/>
      <c r="DU10" s="853"/>
      <c r="DV10" s="854"/>
      <c r="DW10" s="855"/>
      <c r="DX10" s="855"/>
      <c r="DY10" s="855"/>
      <c r="DZ10" s="856"/>
      <c r="EA10" s="234"/>
    </row>
    <row r="11" spans="1:131" s="235" customFormat="1" ht="26.25" customHeight="1">
      <c r="A11" s="241">
        <v>5</v>
      </c>
      <c r="B11" s="825"/>
      <c r="C11" s="826"/>
      <c r="D11" s="826"/>
      <c r="E11" s="826"/>
      <c r="F11" s="826"/>
      <c r="G11" s="826"/>
      <c r="H11" s="826"/>
      <c r="I11" s="826"/>
      <c r="J11" s="826"/>
      <c r="K11" s="826"/>
      <c r="L11" s="826"/>
      <c r="M11" s="826"/>
      <c r="N11" s="826"/>
      <c r="O11" s="826"/>
      <c r="P11" s="827"/>
      <c r="Q11" s="828"/>
      <c r="R11" s="829"/>
      <c r="S11" s="829"/>
      <c r="T11" s="829"/>
      <c r="U11" s="829"/>
      <c r="V11" s="829"/>
      <c r="W11" s="829"/>
      <c r="X11" s="829"/>
      <c r="Y11" s="829"/>
      <c r="Z11" s="829"/>
      <c r="AA11" s="829"/>
      <c r="AB11" s="829"/>
      <c r="AC11" s="829"/>
      <c r="AD11" s="829"/>
      <c r="AE11" s="830"/>
      <c r="AF11" s="831"/>
      <c r="AG11" s="832"/>
      <c r="AH11" s="832"/>
      <c r="AI11" s="832"/>
      <c r="AJ11" s="833"/>
      <c r="AK11" s="834"/>
      <c r="AL11" s="835"/>
      <c r="AM11" s="835"/>
      <c r="AN11" s="835"/>
      <c r="AO11" s="835"/>
      <c r="AP11" s="835"/>
      <c r="AQ11" s="835"/>
      <c r="AR11" s="835"/>
      <c r="AS11" s="835"/>
      <c r="AT11" s="835"/>
      <c r="AU11" s="836"/>
      <c r="AV11" s="836"/>
      <c r="AW11" s="836"/>
      <c r="AX11" s="836"/>
      <c r="AY11" s="837"/>
      <c r="AZ11" s="232"/>
      <c r="BA11" s="232"/>
      <c r="BB11" s="232"/>
      <c r="BC11" s="232"/>
      <c r="BD11" s="232"/>
      <c r="BE11" s="233"/>
      <c r="BF11" s="233"/>
      <c r="BG11" s="233"/>
      <c r="BH11" s="233"/>
      <c r="BI11" s="233"/>
      <c r="BJ11" s="233"/>
      <c r="BK11" s="233"/>
      <c r="BL11" s="233"/>
      <c r="BM11" s="233"/>
      <c r="BN11" s="233"/>
      <c r="BO11" s="233"/>
      <c r="BP11" s="233"/>
      <c r="BQ11" s="242">
        <v>5</v>
      </c>
      <c r="BR11" s="243"/>
      <c r="BS11" s="838"/>
      <c r="BT11" s="839"/>
      <c r="BU11" s="839"/>
      <c r="BV11" s="839"/>
      <c r="BW11" s="839"/>
      <c r="BX11" s="839"/>
      <c r="BY11" s="839"/>
      <c r="BZ11" s="839"/>
      <c r="CA11" s="839"/>
      <c r="CB11" s="839"/>
      <c r="CC11" s="839"/>
      <c r="CD11" s="839"/>
      <c r="CE11" s="839"/>
      <c r="CF11" s="839"/>
      <c r="CG11" s="840"/>
      <c r="CH11" s="851"/>
      <c r="CI11" s="852"/>
      <c r="CJ11" s="852"/>
      <c r="CK11" s="852"/>
      <c r="CL11" s="853"/>
      <c r="CM11" s="851"/>
      <c r="CN11" s="852"/>
      <c r="CO11" s="852"/>
      <c r="CP11" s="852"/>
      <c r="CQ11" s="853"/>
      <c r="CR11" s="851"/>
      <c r="CS11" s="852"/>
      <c r="CT11" s="852"/>
      <c r="CU11" s="852"/>
      <c r="CV11" s="853"/>
      <c r="CW11" s="851"/>
      <c r="CX11" s="852"/>
      <c r="CY11" s="852"/>
      <c r="CZ11" s="852"/>
      <c r="DA11" s="853"/>
      <c r="DB11" s="851"/>
      <c r="DC11" s="852"/>
      <c r="DD11" s="852"/>
      <c r="DE11" s="852"/>
      <c r="DF11" s="853"/>
      <c r="DG11" s="851"/>
      <c r="DH11" s="852"/>
      <c r="DI11" s="852"/>
      <c r="DJ11" s="852"/>
      <c r="DK11" s="853"/>
      <c r="DL11" s="851"/>
      <c r="DM11" s="852"/>
      <c r="DN11" s="852"/>
      <c r="DO11" s="852"/>
      <c r="DP11" s="853"/>
      <c r="DQ11" s="851"/>
      <c r="DR11" s="852"/>
      <c r="DS11" s="852"/>
      <c r="DT11" s="852"/>
      <c r="DU11" s="853"/>
      <c r="DV11" s="854"/>
      <c r="DW11" s="855"/>
      <c r="DX11" s="855"/>
      <c r="DY11" s="855"/>
      <c r="DZ11" s="856"/>
      <c r="EA11" s="234"/>
    </row>
    <row r="12" spans="1:131" s="235" customFormat="1" ht="26.25" customHeight="1">
      <c r="A12" s="241">
        <v>6</v>
      </c>
      <c r="B12" s="825"/>
      <c r="C12" s="826"/>
      <c r="D12" s="826"/>
      <c r="E12" s="826"/>
      <c r="F12" s="826"/>
      <c r="G12" s="826"/>
      <c r="H12" s="826"/>
      <c r="I12" s="826"/>
      <c r="J12" s="826"/>
      <c r="K12" s="826"/>
      <c r="L12" s="826"/>
      <c r="M12" s="826"/>
      <c r="N12" s="826"/>
      <c r="O12" s="826"/>
      <c r="P12" s="827"/>
      <c r="Q12" s="828"/>
      <c r="R12" s="829"/>
      <c r="S12" s="829"/>
      <c r="T12" s="829"/>
      <c r="U12" s="829"/>
      <c r="V12" s="829"/>
      <c r="W12" s="829"/>
      <c r="X12" s="829"/>
      <c r="Y12" s="829"/>
      <c r="Z12" s="829"/>
      <c r="AA12" s="829"/>
      <c r="AB12" s="829"/>
      <c r="AC12" s="829"/>
      <c r="AD12" s="829"/>
      <c r="AE12" s="830"/>
      <c r="AF12" s="831"/>
      <c r="AG12" s="832"/>
      <c r="AH12" s="832"/>
      <c r="AI12" s="832"/>
      <c r="AJ12" s="833"/>
      <c r="AK12" s="834"/>
      <c r="AL12" s="835"/>
      <c r="AM12" s="835"/>
      <c r="AN12" s="835"/>
      <c r="AO12" s="835"/>
      <c r="AP12" s="835"/>
      <c r="AQ12" s="835"/>
      <c r="AR12" s="835"/>
      <c r="AS12" s="835"/>
      <c r="AT12" s="835"/>
      <c r="AU12" s="836"/>
      <c r="AV12" s="836"/>
      <c r="AW12" s="836"/>
      <c r="AX12" s="836"/>
      <c r="AY12" s="837"/>
      <c r="AZ12" s="232"/>
      <c r="BA12" s="232"/>
      <c r="BB12" s="232"/>
      <c r="BC12" s="232"/>
      <c r="BD12" s="232"/>
      <c r="BE12" s="233"/>
      <c r="BF12" s="233"/>
      <c r="BG12" s="233"/>
      <c r="BH12" s="233"/>
      <c r="BI12" s="233"/>
      <c r="BJ12" s="233"/>
      <c r="BK12" s="233"/>
      <c r="BL12" s="233"/>
      <c r="BM12" s="233"/>
      <c r="BN12" s="233"/>
      <c r="BO12" s="233"/>
      <c r="BP12" s="233"/>
      <c r="BQ12" s="242">
        <v>6</v>
      </c>
      <c r="BR12" s="243"/>
      <c r="BS12" s="838"/>
      <c r="BT12" s="839"/>
      <c r="BU12" s="839"/>
      <c r="BV12" s="839"/>
      <c r="BW12" s="839"/>
      <c r="BX12" s="839"/>
      <c r="BY12" s="839"/>
      <c r="BZ12" s="839"/>
      <c r="CA12" s="839"/>
      <c r="CB12" s="839"/>
      <c r="CC12" s="839"/>
      <c r="CD12" s="839"/>
      <c r="CE12" s="839"/>
      <c r="CF12" s="839"/>
      <c r="CG12" s="840"/>
      <c r="CH12" s="851"/>
      <c r="CI12" s="852"/>
      <c r="CJ12" s="852"/>
      <c r="CK12" s="852"/>
      <c r="CL12" s="853"/>
      <c r="CM12" s="851"/>
      <c r="CN12" s="852"/>
      <c r="CO12" s="852"/>
      <c r="CP12" s="852"/>
      <c r="CQ12" s="853"/>
      <c r="CR12" s="851"/>
      <c r="CS12" s="852"/>
      <c r="CT12" s="852"/>
      <c r="CU12" s="852"/>
      <c r="CV12" s="853"/>
      <c r="CW12" s="851"/>
      <c r="CX12" s="852"/>
      <c r="CY12" s="852"/>
      <c r="CZ12" s="852"/>
      <c r="DA12" s="853"/>
      <c r="DB12" s="851"/>
      <c r="DC12" s="852"/>
      <c r="DD12" s="852"/>
      <c r="DE12" s="852"/>
      <c r="DF12" s="853"/>
      <c r="DG12" s="851"/>
      <c r="DH12" s="852"/>
      <c r="DI12" s="852"/>
      <c r="DJ12" s="852"/>
      <c r="DK12" s="853"/>
      <c r="DL12" s="851"/>
      <c r="DM12" s="852"/>
      <c r="DN12" s="852"/>
      <c r="DO12" s="852"/>
      <c r="DP12" s="853"/>
      <c r="DQ12" s="851"/>
      <c r="DR12" s="852"/>
      <c r="DS12" s="852"/>
      <c r="DT12" s="852"/>
      <c r="DU12" s="853"/>
      <c r="DV12" s="854"/>
      <c r="DW12" s="855"/>
      <c r="DX12" s="855"/>
      <c r="DY12" s="855"/>
      <c r="DZ12" s="856"/>
      <c r="EA12" s="234"/>
    </row>
    <row r="13" spans="1:131" s="235" customFormat="1" ht="26.25" customHeight="1">
      <c r="A13" s="241">
        <v>7</v>
      </c>
      <c r="B13" s="825"/>
      <c r="C13" s="826"/>
      <c r="D13" s="826"/>
      <c r="E13" s="826"/>
      <c r="F13" s="826"/>
      <c r="G13" s="826"/>
      <c r="H13" s="826"/>
      <c r="I13" s="826"/>
      <c r="J13" s="826"/>
      <c r="K13" s="826"/>
      <c r="L13" s="826"/>
      <c r="M13" s="826"/>
      <c r="N13" s="826"/>
      <c r="O13" s="826"/>
      <c r="P13" s="827"/>
      <c r="Q13" s="828"/>
      <c r="R13" s="829"/>
      <c r="S13" s="829"/>
      <c r="T13" s="829"/>
      <c r="U13" s="829"/>
      <c r="V13" s="829"/>
      <c r="W13" s="829"/>
      <c r="X13" s="829"/>
      <c r="Y13" s="829"/>
      <c r="Z13" s="829"/>
      <c r="AA13" s="829"/>
      <c r="AB13" s="829"/>
      <c r="AC13" s="829"/>
      <c r="AD13" s="829"/>
      <c r="AE13" s="830"/>
      <c r="AF13" s="831"/>
      <c r="AG13" s="832"/>
      <c r="AH13" s="832"/>
      <c r="AI13" s="832"/>
      <c r="AJ13" s="833"/>
      <c r="AK13" s="834"/>
      <c r="AL13" s="835"/>
      <c r="AM13" s="835"/>
      <c r="AN13" s="835"/>
      <c r="AO13" s="835"/>
      <c r="AP13" s="835"/>
      <c r="AQ13" s="835"/>
      <c r="AR13" s="835"/>
      <c r="AS13" s="835"/>
      <c r="AT13" s="835"/>
      <c r="AU13" s="836"/>
      <c r="AV13" s="836"/>
      <c r="AW13" s="836"/>
      <c r="AX13" s="836"/>
      <c r="AY13" s="837"/>
      <c r="AZ13" s="232"/>
      <c r="BA13" s="232"/>
      <c r="BB13" s="232"/>
      <c r="BC13" s="232"/>
      <c r="BD13" s="232"/>
      <c r="BE13" s="233"/>
      <c r="BF13" s="233"/>
      <c r="BG13" s="233"/>
      <c r="BH13" s="233"/>
      <c r="BI13" s="233"/>
      <c r="BJ13" s="233"/>
      <c r="BK13" s="233"/>
      <c r="BL13" s="233"/>
      <c r="BM13" s="233"/>
      <c r="BN13" s="233"/>
      <c r="BO13" s="233"/>
      <c r="BP13" s="233"/>
      <c r="BQ13" s="242">
        <v>7</v>
      </c>
      <c r="BR13" s="243"/>
      <c r="BS13" s="838"/>
      <c r="BT13" s="839"/>
      <c r="BU13" s="839"/>
      <c r="BV13" s="839"/>
      <c r="BW13" s="839"/>
      <c r="BX13" s="839"/>
      <c r="BY13" s="839"/>
      <c r="BZ13" s="839"/>
      <c r="CA13" s="839"/>
      <c r="CB13" s="839"/>
      <c r="CC13" s="839"/>
      <c r="CD13" s="839"/>
      <c r="CE13" s="839"/>
      <c r="CF13" s="839"/>
      <c r="CG13" s="840"/>
      <c r="CH13" s="851"/>
      <c r="CI13" s="852"/>
      <c r="CJ13" s="852"/>
      <c r="CK13" s="852"/>
      <c r="CL13" s="853"/>
      <c r="CM13" s="851"/>
      <c r="CN13" s="852"/>
      <c r="CO13" s="852"/>
      <c r="CP13" s="852"/>
      <c r="CQ13" s="853"/>
      <c r="CR13" s="851"/>
      <c r="CS13" s="852"/>
      <c r="CT13" s="852"/>
      <c r="CU13" s="852"/>
      <c r="CV13" s="853"/>
      <c r="CW13" s="851"/>
      <c r="CX13" s="852"/>
      <c r="CY13" s="852"/>
      <c r="CZ13" s="852"/>
      <c r="DA13" s="853"/>
      <c r="DB13" s="851"/>
      <c r="DC13" s="852"/>
      <c r="DD13" s="852"/>
      <c r="DE13" s="852"/>
      <c r="DF13" s="853"/>
      <c r="DG13" s="851"/>
      <c r="DH13" s="852"/>
      <c r="DI13" s="852"/>
      <c r="DJ13" s="852"/>
      <c r="DK13" s="853"/>
      <c r="DL13" s="851"/>
      <c r="DM13" s="852"/>
      <c r="DN13" s="852"/>
      <c r="DO13" s="852"/>
      <c r="DP13" s="853"/>
      <c r="DQ13" s="851"/>
      <c r="DR13" s="852"/>
      <c r="DS13" s="852"/>
      <c r="DT13" s="852"/>
      <c r="DU13" s="853"/>
      <c r="DV13" s="854"/>
      <c r="DW13" s="855"/>
      <c r="DX13" s="855"/>
      <c r="DY13" s="855"/>
      <c r="DZ13" s="856"/>
      <c r="EA13" s="234"/>
    </row>
    <row r="14" spans="1:131" s="235" customFormat="1" ht="26.25" customHeight="1">
      <c r="A14" s="241">
        <v>8</v>
      </c>
      <c r="B14" s="825"/>
      <c r="C14" s="826"/>
      <c r="D14" s="826"/>
      <c r="E14" s="826"/>
      <c r="F14" s="826"/>
      <c r="G14" s="826"/>
      <c r="H14" s="826"/>
      <c r="I14" s="826"/>
      <c r="J14" s="826"/>
      <c r="K14" s="826"/>
      <c r="L14" s="826"/>
      <c r="M14" s="826"/>
      <c r="N14" s="826"/>
      <c r="O14" s="826"/>
      <c r="P14" s="827"/>
      <c r="Q14" s="828"/>
      <c r="R14" s="829"/>
      <c r="S14" s="829"/>
      <c r="T14" s="829"/>
      <c r="U14" s="829"/>
      <c r="V14" s="829"/>
      <c r="W14" s="829"/>
      <c r="X14" s="829"/>
      <c r="Y14" s="829"/>
      <c r="Z14" s="829"/>
      <c r="AA14" s="829"/>
      <c r="AB14" s="829"/>
      <c r="AC14" s="829"/>
      <c r="AD14" s="829"/>
      <c r="AE14" s="830"/>
      <c r="AF14" s="831"/>
      <c r="AG14" s="832"/>
      <c r="AH14" s="832"/>
      <c r="AI14" s="832"/>
      <c r="AJ14" s="833"/>
      <c r="AK14" s="834"/>
      <c r="AL14" s="835"/>
      <c r="AM14" s="835"/>
      <c r="AN14" s="835"/>
      <c r="AO14" s="835"/>
      <c r="AP14" s="835"/>
      <c r="AQ14" s="835"/>
      <c r="AR14" s="835"/>
      <c r="AS14" s="835"/>
      <c r="AT14" s="835"/>
      <c r="AU14" s="836"/>
      <c r="AV14" s="836"/>
      <c r="AW14" s="836"/>
      <c r="AX14" s="836"/>
      <c r="AY14" s="837"/>
      <c r="AZ14" s="232"/>
      <c r="BA14" s="232"/>
      <c r="BB14" s="232"/>
      <c r="BC14" s="232"/>
      <c r="BD14" s="232"/>
      <c r="BE14" s="233"/>
      <c r="BF14" s="233"/>
      <c r="BG14" s="233"/>
      <c r="BH14" s="233"/>
      <c r="BI14" s="233"/>
      <c r="BJ14" s="233"/>
      <c r="BK14" s="233"/>
      <c r="BL14" s="233"/>
      <c r="BM14" s="233"/>
      <c r="BN14" s="233"/>
      <c r="BO14" s="233"/>
      <c r="BP14" s="233"/>
      <c r="BQ14" s="242">
        <v>8</v>
      </c>
      <c r="BR14" s="243"/>
      <c r="BS14" s="838"/>
      <c r="BT14" s="839"/>
      <c r="BU14" s="839"/>
      <c r="BV14" s="839"/>
      <c r="BW14" s="839"/>
      <c r="BX14" s="839"/>
      <c r="BY14" s="839"/>
      <c r="BZ14" s="839"/>
      <c r="CA14" s="839"/>
      <c r="CB14" s="839"/>
      <c r="CC14" s="839"/>
      <c r="CD14" s="839"/>
      <c r="CE14" s="839"/>
      <c r="CF14" s="839"/>
      <c r="CG14" s="840"/>
      <c r="CH14" s="851"/>
      <c r="CI14" s="852"/>
      <c r="CJ14" s="852"/>
      <c r="CK14" s="852"/>
      <c r="CL14" s="853"/>
      <c r="CM14" s="851"/>
      <c r="CN14" s="852"/>
      <c r="CO14" s="852"/>
      <c r="CP14" s="852"/>
      <c r="CQ14" s="853"/>
      <c r="CR14" s="851"/>
      <c r="CS14" s="852"/>
      <c r="CT14" s="852"/>
      <c r="CU14" s="852"/>
      <c r="CV14" s="853"/>
      <c r="CW14" s="851"/>
      <c r="CX14" s="852"/>
      <c r="CY14" s="852"/>
      <c r="CZ14" s="852"/>
      <c r="DA14" s="853"/>
      <c r="DB14" s="851"/>
      <c r="DC14" s="852"/>
      <c r="DD14" s="852"/>
      <c r="DE14" s="852"/>
      <c r="DF14" s="853"/>
      <c r="DG14" s="851"/>
      <c r="DH14" s="852"/>
      <c r="DI14" s="852"/>
      <c r="DJ14" s="852"/>
      <c r="DK14" s="853"/>
      <c r="DL14" s="851"/>
      <c r="DM14" s="852"/>
      <c r="DN14" s="852"/>
      <c r="DO14" s="852"/>
      <c r="DP14" s="853"/>
      <c r="DQ14" s="851"/>
      <c r="DR14" s="852"/>
      <c r="DS14" s="852"/>
      <c r="DT14" s="852"/>
      <c r="DU14" s="853"/>
      <c r="DV14" s="854"/>
      <c r="DW14" s="855"/>
      <c r="DX14" s="855"/>
      <c r="DY14" s="855"/>
      <c r="DZ14" s="856"/>
      <c r="EA14" s="234"/>
    </row>
    <row r="15" spans="1:131" s="235" customFormat="1" ht="26.25" customHeight="1">
      <c r="A15" s="241">
        <v>9</v>
      </c>
      <c r="B15" s="825"/>
      <c r="C15" s="826"/>
      <c r="D15" s="826"/>
      <c r="E15" s="826"/>
      <c r="F15" s="826"/>
      <c r="G15" s="826"/>
      <c r="H15" s="826"/>
      <c r="I15" s="826"/>
      <c r="J15" s="826"/>
      <c r="K15" s="826"/>
      <c r="L15" s="826"/>
      <c r="M15" s="826"/>
      <c r="N15" s="826"/>
      <c r="O15" s="826"/>
      <c r="P15" s="827"/>
      <c r="Q15" s="828"/>
      <c r="R15" s="829"/>
      <c r="S15" s="829"/>
      <c r="T15" s="829"/>
      <c r="U15" s="829"/>
      <c r="V15" s="829"/>
      <c r="W15" s="829"/>
      <c r="X15" s="829"/>
      <c r="Y15" s="829"/>
      <c r="Z15" s="829"/>
      <c r="AA15" s="829"/>
      <c r="AB15" s="829"/>
      <c r="AC15" s="829"/>
      <c r="AD15" s="829"/>
      <c r="AE15" s="830"/>
      <c r="AF15" s="831"/>
      <c r="AG15" s="832"/>
      <c r="AH15" s="832"/>
      <c r="AI15" s="832"/>
      <c r="AJ15" s="833"/>
      <c r="AK15" s="834"/>
      <c r="AL15" s="835"/>
      <c r="AM15" s="835"/>
      <c r="AN15" s="835"/>
      <c r="AO15" s="835"/>
      <c r="AP15" s="835"/>
      <c r="AQ15" s="835"/>
      <c r="AR15" s="835"/>
      <c r="AS15" s="835"/>
      <c r="AT15" s="835"/>
      <c r="AU15" s="836"/>
      <c r="AV15" s="836"/>
      <c r="AW15" s="836"/>
      <c r="AX15" s="836"/>
      <c r="AY15" s="837"/>
      <c r="AZ15" s="232"/>
      <c r="BA15" s="232"/>
      <c r="BB15" s="232"/>
      <c r="BC15" s="232"/>
      <c r="BD15" s="232"/>
      <c r="BE15" s="233"/>
      <c r="BF15" s="233"/>
      <c r="BG15" s="233"/>
      <c r="BH15" s="233"/>
      <c r="BI15" s="233"/>
      <c r="BJ15" s="233"/>
      <c r="BK15" s="233"/>
      <c r="BL15" s="233"/>
      <c r="BM15" s="233"/>
      <c r="BN15" s="233"/>
      <c r="BO15" s="233"/>
      <c r="BP15" s="233"/>
      <c r="BQ15" s="242">
        <v>9</v>
      </c>
      <c r="BR15" s="243"/>
      <c r="BS15" s="838"/>
      <c r="BT15" s="839"/>
      <c r="BU15" s="839"/>
      <c r="BV15" s="839"/>
      <c r="BW15" s="839"/>
      <c r="BX15" s="839"/>
      <c r="BY15" s="839"/>
      <c r="BZ15" s="839"/>
      <c r="CA15" s="839"/>
      <c r="CB15" s="839"/>
      <c r="CC15" s="839"/>
      <c r="CD15" s="839"/>
      <c r="CE15" s="839"/>
      <c r="CF15" s="839"/>
      <c r="CG15" s="840"/>
      <c r="CH15" s="851"/>
      <c r="CI15" s="852"/>
      <c r="CJ15" s="852"/>
      <c r="CK15" s="852"/>
      <c r="CL15" s="853"/>
      <c r="CM15" s="851"/>
      <c r="CN15" s="852"/>
      <c r="CO15" s="852"/>
      <c r="CP15" s="852"/>
      <c r="CQ15" s="853"/>
      <c r="CR15" s="851"/>
      <c r="CS15" s="852"/>
      <c r="CT15" s="852"/>
      <c r="CU15" s="852"/>
      <c r="CV15" s="853"/>
      <c r="CW15" s="851"/>
      <c r="CX15" s="852"/>
      <c r="CY15" s="852"/>
      <c r="CZ15" s="852"/>
      <c r="DA15" s="853"/>
      <c r="DB15" s="851"/>
      <c r="DC15" s="852"/>
      <c r="DD15" s="852"/>
      <c r="DE15" s="852"/>
      <c r="DF15" s="853"/>
      <c r="DG15" s="851"/>
      <c r="DH15" s="852"/>
      <c r="DI15" s="852"/>
      <c r="DJ15" s="852"/>
      <c r="DK15" s="853"/>
      <c r="DL15" s="851"/>
      <c r="DM15" s="852"/>
      <c r="DN15" s="852"/>
      <c r="DO15" s="852"/>
      <c r="DP15" s="853"/>
      <c r="DQ15" s="851"/>
      <c r="DR15" s="852"/>
      <c r="DS15" s="852"/>
      <c r="DT15" s="852"/>
      <c r="DU15" s="853"/>
      <c r="DV15" s="854"/>
      <c r="DW15" s="855"/>
      <c r="DX15" s="855"/>
      <c r="DY15" s="855"/>
      <c r="DZ15" s="856"/>
      <c r="EA15" s="234"/>
    </row>
    <row r="16" spans="1:131" s="235" customFormat="1" ht="26.25" customHeight="1">
      <c r="A16" s="241">
        <v>10</v>
      </c>
      <c r="B16" s="825"/>
      <c r="C16" s="826"/>
      <c r="D16" s="826"/>
      <c r="E16" s="826"/>
      <c r="F16" s="826"/>
      <c r="G16" s="826"/>
      <c r="H16" s="826"/>
      <c r="I16" s="826"/>
      <c r="J16" s="826"/>
      <c r="K16" s="826"/>
      <c r="L16" s="826"/>
      <c r="M16" s="826"/>
      <c r="N16" s="826"/>
      <c r="O16" s="826"/>
      <c r="P16" s="827"/>
      <c r="Q16" s="828"/>
      <c r="R16" s="829"/>
      <c r="S16" s="829"/>
      <c r="T16" s="829"/>
      <c r="U16" s="829"/>
      <c r="V16" s="829"/>
      <c r="W16" s="829"/>
      <c r="X16" s="829"/>
      <c r="Y16" s="829"/>
      <c r="Z16" s="829"/>
      <c r="AA16" s="829"/>
      <c r="AB16" s="829"/>
      <c r="AC16" s="829"/>
      <c r="AD16" s="829"/>
      <c r="AE16" s="830"/>
      <c r="AF16" s="831"/>
      <c r="AG16" s="832"/>
      <c r="AH16" s="832"/>
      <c r="AI16" s="832"/>
      <c r="AJ16" s="833"/>
      <c r="AK16" s="834"/>
      <c r="AL16" s="835"/>
      <c r="AM16" s="835"/>
      <c r="AN16" s="835"/>
      <c r="AO16" s="835"/>
      <c r="AP16" s="835"/>
      <c r="AQ16" s="835"/>
      <c r="AR16" s="835"/>
      <c r="AS16" s="835"/>
      <c r="AT16" s="835"/>
      <c r="AU16" s="836"/>
      <c r="AV16" s="836"/>
      <c r="AW16" s="836"/>
      <c r="AX16" s="836"/>
      <c r="AY16" s="837"/>
      <c r="AZ16" s="232"/>
      <c r="BA16" s="232"/>
      <c r="BB16" s="232"/>
      <c r="BC16" s="232"/>
      <c r="BD16" s="232"/>
      <c r="BE16" s="233"/>
      <c r="BF16" s="233"/>
      <c r="BG16" s="233"/>
      <c r="BH16" s="233"/>
      <c r="BI16" s="233"/>
      <c r="BJ16" s="233"/>
      <c r="BK16" s="233"/>
      <c r="BL16" s="233"/>
      <c r="BM16" s="233"/>
      <c r="BN16" s="233"/>
      <c r="BO16" s="233"/>
      <c r="BP16" s="233"/>
      <c r="BQ16" s="242">
        <v>10</v>
      </c>
      <c r="BR16" s="243"/>
      <c r="BS16" s="838"/>
      <c r="BT16" s="839"/>
      <c r="BU16" s="839"/>
      <c r="BV16" s="839"/>
      <c r="BW16" s="839"/>
      <c r="BX16" s="839"/>
      <c r="BY16" s="839"/>
      <c r="BZ16" s="839"/>
      <c r="CA16" s="839"/>
      <c r="CB16" s="839"/>
      <c r="CC16" s="839"/>
      <c r="CD16" s="839"/>
      <c r="CE16" s="839"/>
      <c r="CF16" s="839"/>
      <c r="CG16" s="840"/>
      <c r="CH16" s="851"/>
      <c r="CI16" s="852"/>
      <c r="CJ16" s="852"/>
      <c r="CK16" s="852"/>
      <c r="CL16" s="853"/>
      <c r="CM16" s="851"/>
      <c r="CN16" s="852"/>
      <c r="CO16" s="852"/>
      <c r="CP16" s="852"/>
      <c r="CQ16" s="853"/>
      <c r="CR16" s="851"/>
      <c r="CS16" s="852"/>
      <c r="CT16" s="852"/>
      <c r="CU16" s="852"/>
      <c r="CV16" s="853"/>
      <c r="CW16" s="851"/>
      <c r="CX16" s="852"/>
      <c r="CY16" s="852"/>
      <c r="CZ16" s="852"/>
      <c r="DA16" s="853"/>
      <c r="DB16" s="851"/>
      <c r="DC16" s="852"/>
      <c r="DD16" s="852"/>
      <c r="DE16" s="852"/>
      <c r="DF16" s="853"/>
      <c r="DG16" s="851"/>
      <c r="DH16" s="852"/>
      <c r="DI16" s="852"/>
      <c r="DJ16" s="852"/>
      <c r="DK16" s="853"/>
      <c r="DL16" s="851"/>
      <c r="DM16" s="852"/>
      <c r="DN16" s="852"/>
      <c r="DO16" s="852"/>
      <c r="DP16" s="853"/>
      <c r="DQ16" s="851"/>
      <c r="DR16" s="852"/>
      <c r="DS16" s="852"/>
      <c r="DT16" s="852"/>
      <c r="DU16" s="853"/>
      <c r="DV16" s="854"/>
      <c r="DW16" s="855"/>
      <c r="DX16" s="855"/>
      <c r="DY16" s="855"/>
      <c r="DZ16" s="856"/>
      <c r="EA16" s="234"/>
    </row>
    <row r="17" spans="1:131" s="235" customFormat="1" ht="26.25" customHeight="1">
      <c r="A17" s="241">
        <v>11</v>
      </c>
      <c r="B17" s="825"/>
      <c r="C17" s="826"/>
      <c r="D17" s="826"/>
      <c r="E17" s="826"/>
      <c r="F17" s="826"/>
      <c r="G17" s="826"/>
      <c r="H17" s="826"/>
      <c r="I17" s="826"/>
      <c r="J17" s="826"/>
      <c r="K17" s="826"/>
      <c r="L17" s="826"/>
      <c r="M17" s="826"/>
      <c r="N17" s="826"/>
      <c r="O17" s="826"/>
      <c r="P17" s="827"/>
      <c r="Q17" s="828"/>
      <c r="R17" s="829"/>
      <c r="S17" s="829"/>
      <c r="T17" s="829"/>
      <c r="U17" s="829"/>
      <c r="V17" s="829"/>
      <c r="W17" s="829"/>
      <c r="X17" s="829"/>
      <c r="Y17" s="829"/>
      <c r="Z17" s="829"/>
      <c r="AA17" s="829"/>
      <c r="AB17" s="829"/>
      <c r="AC17" s="829"/>
      <c r="AD17" s="829"/>
      <c r="AE17" s="830"/>
      <c r="AF17" s="831"/>
      <c r="AG17" s="832"/>
      <c r="AH17" s="832"/>
      <c r="AI17" s="832"/>
      <c r="AJ17" s="833"/>
      <c r="AK17" s="834"/>
      <c r="AL17" s="835"/>
      <c r="AM17" s="835"/>
      <c r="AN17" s="835"/>
      <c r="AO17" s="835"/>
      <c r="AP17" s="835"/>
      <c r="AQ17" s="835"/>
      <c r="AR17" s="835"/>
      <c r="AS17" s="835"/>
      <c r="AT17" s="835"/>
      <c r="AU17" s="836"/>
      <c r="AV17" s="836"/>
      <c r="AW17" s="836"/>
      <c r="AX17" s="836"/>
      <c r="AY17" s="837"/>
      <c r="AZ17" s="232"/>
      <c r="BA17" s="232"/>
      <c r="BB17" s="232"/>
      <c r="BC17" s="232"/>
      <c r="BD17" s="232"/>
      <c r="BE17" s="233"/>
      <c r="BF17" s="233"/>
      <c r="BG17" s="233"/>
      <c r="BH17" s="233"/>
      <c r="BI17" s="233"/>
      <c r="BJ17" s="233"/>
      <c r="BK17" s="233"/>
      <c r="BL17" s="233"/>
      <c r="BM17" s="233"/>
      <c r="BN17" s="233"/>
      <c r="BO17" s="233"/>
      <c r="BP17" s="233"/>
      <c r="BQ17" s="242">
        <v>11</v>
      </c>
      <c r="BR17" s="243"/>
      <c r="BS17" s="838"/>
      <c r="BT17" s="839"/>
      <c r="BU17" s="839"/>
      <c r="BV17" s="839"/>
      <c r="BW17" s="839"/>
      <c r="BX17" s="839"/>
      <c r="BY17" s="839"/>
      <c r="BZ17" s="839"/>
      <c r="CA17" s="839"/>
      <c r="CB17" s="839"/>
      <c r="CC17" s="839"/>
      <c r="CD17" s="839"/>
      <c r="CE17" s="839"/>
      <c r="CF17" s="839"/>
      <c r="CG17" s="840"/>
      <c r="CH17" s="851"/>
      <c r="CI17" s="852"/>
      <c r="CJ17" s="852"/>
      <c r="CK17" s="852"/>
      <c r="CL17" s="853"/>
      <c r="CM17" s="851"/>
      <c r="CN17" s="852"/>
      <c r="CO17" s="852"/>
      <c r="CP17" s="852"/>
      <c r="CQ17" s="853"/>
      <c r="CR17" s="851"/>
      <c r="CS17" s="852"/>
      <c r="CT17" s="852"/>
      <c r="CU17" s="852"/>
      <c r="CV17" s="853"/>
      <c r="CW17" s="851"/>
      <c r="CX17" s="852"/>
      <c r="CY17" s="852"/>
      <c r="CZ17" s="852"/>
      <c r="DA17" s="853"/>
      <c r="DB17" s="851"/>
      <c r="DC17" s="852"/>
      <c r="DD17" s="852"/>
      <c r="DE17" s="852"/>
      <c r="DF17" s="853"/>
      <c r="DG17" s="851"/>
      <c r="DH17" s="852"/>
      <c r="DI17" s="852"/>
      <c r="DJ17" s="852"/>
      <c r="DK17" s="853"/>
      <c r="DL17" s="851"/>
      <c r="DM17" s="852"/>
      <c r="DN17" s="852"/>
      <c r="DO17" s="852"/>
      <c r="DP17" s="853"/>
      <c r="DQ17" s="851"/>
      <c r="DR17" s="852"/>
      <c r="DS17" s="852"/>
      <c r="DT17" s="852"/>
      <c r="DU17" s="853"/>
      <c r="DV17" s="854"/>
      <c r="DW17" s="855"/>
      <c r="DX17" s="855"/>
      <c r="DY17" s="855"/>
      <c r="DZ17" s="856"/>
      <c r="EA17" s="234"/>
    </row>
    <row r="18" spans="1:131" s="235" customFormat="1" ht="26.25" customHeight="1">
      <c r="A18" s="241">
        <v>12</v>
      </c>
      <c r="B18" s="825"/>
      <c r="C18" s="826"/>
      <c r="D18" s="826"/>
      <c r="E18" s="826"/>
      <c r="F18" s="826"/>
      <c r="G18" s="826"/>
      <c r="H18" s="826"/>
      <c r="I18" s="826"/>
      <c r="J18" s="826"/>
      <c r="K18" s="826"/>
      <c r="L18" s="826"/>
      <c r="M18" s="826"/>
      <c r="N18" s="826"/>
      <c r="O18" s="826"/>
      <c r="P18" s="827"/>
      <c r="Q18" s="828"/>
      <c r="R18" s="829"/>
      <c r="S18" s="829"/>
      <c r="T18" s="829"/>
      <c r="U18" s="829"/>
      <c r="V18" s="829"/>
      <c r="W18" s="829"/>
      <c r="X18" s="829"/>
      <c r="Y18" s="829"/>
      <c r="Z18" s="829"/>
      <c r="AA18" s="829"/>
      <c r="AB18" s="829"/>
      <c r="AC18" s="829"/>
      <c r="AD18" s="829"/>
      <c r="AE18" s="830"/>
      <c r="AF18" s="831"/>
      <c r="AG18" s="832"/>
      <c r="AH18" s="832"/>
      <c r="AI18" s="832"/>
      <c r="AJ18" s="833"/>
      <c r="AK18" s="834"/>
      <c r="AL18" s="835"/>
      <c r="AM18" s="835"/>
      <c r="AN18" s="835"/>
      <c r="AO18" s="835"/>
      <c r="AP18" s="835"/>
      <c r="AQ18" s="835"/>
      <c r="AR18" s="835"/>
      <c r="AS18" s="835"/>
      <c r="AT18" s="835"/>
      <c r="AU18" s="836"/>
      <c r="AV18" s="836"/>
      <c r="AW18" s="836"/>
      <c r="AX18" s="836"/>
      <c r="AY18" s="837"/>
      <c r="AZ18" s="232"/>
      <c r="BA18" s="232"/>
      <c r="BB18" s="232"/>
      <c r="BC18" s="232"/>
      <c r="BD18" s="232"/>
      <c r="BE18" s="233"/>
      <c r="BF18" s="233"/>
      <c r="BG18" s="233"/>
      <c r="BH18" s="233"/>
      <c r="BI18" s="233"/>
      <c r="BJ18" s="233"/>
      <c r="BK18" s="233"/>
      <c r="BL18" s="233"/>
      <c r="BM18" s="233"/>
      <c r="BN18" s="233"/>
      <c r="BO18" s="233"/>
      <c r="BP18" s="233"/>
      <c r="BQ18" s="242">
        <v>12</v>
      </c>
      <c r="BR18" s="243"/>
      <c r="BS18" s="838"/>
      <c r="BT18" s="839"/>
      <c r="BU18" s="839"/>
      <c r="BV18" s="839"/>
      <c r="BW18" s="839"/>
      <c r="BX18" s="839"/>
      <c r="BY18" s="839"/>
      <c r="BZ18" s="839"/>
      <c r="CA18" s="839"/>
      <c r="CB18" s="839"/>
      <c r="CC18" s="839"/>
      <c r="CD18" s="839"/>
      <c r="CE18" s="839"/>
      <c r="CF18" s="839"/>
      <c r="CG18" s="840"/>
      <c r="CH18" s="851"/>
      <c r="CI18" s="852"/>
      <c r="CJ18" s="852"/>
      <c r="CK18" s="852"/>
      <c r="CL18" s="853"/>
      <c r="CM18" s="851"/>
      <c r="CN18" s="852"/>
      <c r="CO18" s="852"/>
      <c r="CP18" s="852"/>
      <c r="CQ18" s="853"/>
      <c r="CR18" s="851"/>
      <c r="CS18" s="852"/>
      <c r="CT18" s="852"/>
      <c r="CU18" s="852"/>
      <c r="CV18" s="853"/>
      <c r="CW18" s="851"/>
      <c r="CX18" s="852"/>
      <c r="CY18" s="852"/>
      <c r="CZ18" s="852"/>
      <c r="DA18" s="853"/>
      <c r="DB18" s="851"/>
      <c r="DC18" s="852"/>
      <c r="DD18" s="852"/>
      <c r="DE18" s="852"/>
      <c r="DF18" s="853"/>
      <c r="DG18" s="851"/>
      <c r="DH18" s="852"/>
      <c r="DI18" s="852"/>
      <c r="DJ18" s="852"/>
      <c r="DK18" s="853"/>
      <c r="DL18" s="851"/>
      <c r="DM18" s="852"/>
      <c r="DN18" s="852"/>
      <c r="DO18" s="852"/>
      <c r="DP18" s="853"/>
      <c r="DQ18" s="851"/>
      <c r="DR18" s="852"/>
      <c r="DS18" s="852"/>
      <c r="DT18" s="852"/>
      <c r="DU18" s="853"/>
      <c r="DV18" s="854"/>
      <c r="DW18" s="855"/>
      <c r="DX18" s="855"/>
      <c r="DY18" s="855"/>
      <c r="DZ18" s="856"/>
      <c r="EA18" s="234"/>
    </row>
    <row r="19" spans="1:131" s="235" customFormat="1" ht="26.25" customHeight="1">
      <c r="A19" s="241">
        <v>13</v>
      </c>
      <c r="B19" s="825"/>
      <c r="C19" s="826"/>
      <c r="D19" s="826"/>
      <c r="E19" s="826"/>
      <c r="F19" s="826"/>
      <c r="G19" s="826"/>
      <c r="H19" s="826"/>
      <c r="I19" s="826"/>
      <c r="J19" s="826"/>
      <c r="K19" s="826"/>
      <c r="L19" s="826"/>
      <c r="M19" s="826"/>
      <c r="N19" s="826"/>
      <c r="O19" s="826"/>
      <c r="P19" s="827"/>
      <c r="Q19" s="828"/>
      <c r="R19" s="829"/>
      <c r="S19" s="829"/>
      <c r="T19" s="829"/>
      <c r="U19" s="829"/>
      <c r="V19" s="829"/>
      <c r="W19" s="829"/>
      <c r="X19" s="829"/>
      <c r="Y19" s="829"/>
      <c r="Z19" s="829"/>
      <c r="AA19" s="829"/>
      <c r="AB19" s="829"/>
      <c r="AC19" s="829"/>
      <c r="AD19" s="829"/>
      <c r="AE19" s="830"/>
      <c r="AF19" s="831"/>
      <c r="AG19" s="832"/>
      <c r="AH19" s="832"/>
      <c r="AI19" s="832"/>
      <c r="AJ19" s="833"/>
      <c r="AK19" s="834"/>
      <c r="AL19" s="835"/>
      <c r="AM19" s="835"/>
      <c r="AN19" s="835"/>
      <c r="AO19" s="835"/>
      <c r="AP19" s="835"/>
      <c r="AQ19" s="835"/>
      <c r="AR19" s="835"/>
      <c r="AS19" s="835"/>
      <c r="AT19" s="835"/>
      <c r="AU19" s="836"/>
      <c r="AV19" s="836"/>
      <c r="AW19" s="836"/>
      <c r="AX19" s="836"/>
      <c r="AY19" s="837"/>
      <c r="AZ19" s="232"/>
      <c r="BA19" s="232"/>
      <c r="BB19" s="232"/>
      <c r="BC19" s="232"/>
      <c r="BD19" s="232"/>
      <c r="BE19" s="233"/>
      <c r="BF19" s="233"/>
      <c r="BG19" s="233"/>
      <c r="BH19" s="233"/>
      <c r="BI19" s="233"/>
      <c r="BJ19" s="233"/>
      <c r="BK19" s="233"/>
      <c r="BL19" s="233"/>
      <c r="BM19" s="233"/>
      <c r="BN19" s="233"/>
      <c r="BO19" s="233"/>
      <c r="BP19" s="233"/>
      <c r="BQ19" s="242">
        <v>13</v>
      </c>
      <c r="BR19" s="243"/>
      <c r="BS19" s="838"/>
      <c r="BT19" s="839"/>
      <c r="BU19" s="839"/>
      <c r="BV19" s="839"/>
      <c r="BW19" s="839"/>
      <c r="BX19" s="839"/>
      <c r="BY19" s="839"/>
      <c r="BZ19" s="839"/>
      <c r="CA19" s="839"/>
      <c r="CB19" s="839"/>
      <c r="CC19" s="839"/>
      <c r="CD19" s="839"/>
      <c r="CE19" s="839"/>
      <c r="CF19" s="839"/>
      <c r="CG19" s="840"/>
      <c r="CH19" s="851"/>
      <c r="CI19" s="852"/>
      <c r="CJ19" s="852"/>
      <c r="CK19" s="852"/>
      <c r="CL19" s="853"/>
      <c r="CM19" s="851"/>
      <c r="CN19" s="852"/>
      <c r="CO19" s="852"/>
      <c r="CP19" s="852"/>
      <c r="CQ19" s="853"/>
      <c r="CR19" s="851"/>
      <c r="CS19" s="852"/>
      <c r="CT19" s="852"/>
      <c r="CU19" s="852"/>
      <c r="CV19" s="853"/>
      <c r="CW19" s="851"/>
      <c r="CX19" s="852"/>
      <c r="CY19" s="852"/>
      <c r="CZ19" s="852"/>
      <c r="DA19" s="853"/>
      <c r="DB19" s="851"/>
      <c r="DC19" s="852"/>
      <c r="DD19" s="852"/>
      <c r="DE19" s="852"/>
      <c r="DF19" s="853"/>
      <c r="DG19" s="851"/>
      <c r="DH19" s="852"/>
      <c r="DI19" s="852"/>
      <c r="DJ19" s="852"/>
      <c r="DK19" s="853"/>
      <c r="DL19" s="851"/>
      <c r="DM19" s="852"/>
      <c r="DN19" s="852"/>
      <c r="DO19" s="852"/>
      <c r="DP19" s="853"/>
      <c r="DQ19" s="851"/>
      <c r="DR19" s="852"/>
      <c r="DS19" s="852"/>
      <c r="DT19" s="852"/>
      <c r="DU19" s="853"/>
      <c r="DV19" s="854"/>
      <c r="DW19" s="855"/>
      <c r="DX19" s="855"/>
      <c r="DY19" s="855"/>
      <c r="DZ19" s="856"/>
      <c r="EA19" s="234"/>
    </row>
    <row r="20" spans="1:131" s="235" customFormat="1" ht="26.25" customHeight="1">
      <c r="A20" s="241">
        <v>14</v>
      </c>
      <c r="B20" s="825"/>
      <c r="C20" s="826"/>
      <c r="D20" s="826"/>
      <c r="E20" s="826"/>
      <c r="F20" s="826"/>
      <c r="G20" s="826"/>
      <c r="H20" s="826"/>
      <c r="I20" s="826"/>
      <c r="J20" s="826"/>
      <c r="K20" s="826"/>
      <c r="L20" s="826"/>
      <c r="M20" s="826"/>
      <c r="N20" s="826"/>
      <c r="O20" s="826"/>
      <c r="P20" s="827"/>
      <c r="Q20" s="828"/>
      <c r="R20" s="829"/>
      <c r="S20" s="829"/>
      <c r="T20" s="829"/>
      <c r="U20" s="829"/>
      <c r="V20" s="829"/>
      <c r="W20" s="829"/>
      <c r="X20" s="829"/>
      <c r="Y20" s="829"/>
      <c r="Z20" s="829"/>
      <c r="AA20" s="829"/>
      <c r="AB20" s="829"/>
      <c r="AC20" s="829"/>
      <c r="AD20" s="829"/>
      <c r="AE20" s="830"/>
      <c r="AF20" s="831"/>
      <c r="AG20" s="832"/>
      <c r="AH20" s="832"/>
      <c r="AI20" s="832"/>
      <c r="AJ20" s="833"/>
      <c r="AK20" s="834"/>
      <c r="AL20" s="835"/>
      <c r="AM20" s="835"/>
      <c r="AN20" s="835"/>
      <c r="AO20" s="835"/>
      <c r="AP20" s="835"/>
      <c r="AQ20" s="835"/>
      <c r="AR20" s="835"/>
      <c r="AS20" s="835"/>
      <c r="AT20" s="835"/>
      <c r="AU20" s="836"/>
      <c r="AV20" s="836"/>
      <c r="AW20" s="836"/>
      <c r="AX20" s="836"/>
      <c r="AY20" s="837"/>
      <c r="AZ20" s="232"/>
      <c r="BA20" s="232"/>
      <c r="BB20" s="232"/>
      <c r="BC20" s="232"/>
      <c r="BD20" s="232"/>
      <c r="BE20" s="233"/>
      <c r="BF20" s="233"/>
      <c r="BG20" s="233"/>
      <c r="BH20" s="233"/>
      <c r="BI20" s="233"/>
      <c r="BJ20" s="233"/>
      <c r="BK20" s="233"/>
      <c r="BL20" s="233"/>
      <c r="BM20" s="233"/>
      <c r="BN20" s="233"/>
      <c r="BO20" s="233"/>
      <c r="BP20" s="233"/>
      <c r="BQ20" s="242">
        <v>14</v>
      </c>
      <c r="BR20" s="243"/>
      <c r="BS20" s="838"/>
      <c r="BT20" s="839"/>
      <c r="BU20" s="839"/>
      <c r="BV20" s="839"/>
      <c r="BW20" s="839"/>
      <c r="BX20" s="839"/>
      <c r="BY20" s="839"/>
      <c r="BZ20" s="839"/>
      <c r="CA20" s="839"/>
      <c r="CB20" s="839"/>
      <c r="CC20" s="839"/>
      <c r="CD20" s="839"/>
      <c r="CE20" s="839"/>
      <c r="CF20" s="839"/>
      <c r="CG20" s="840"/>
      <c r="CH20" s="851"/>
      <c r="CI20" s="852"/>
      <c r="CJ20" s="852"/>
      <c r="CK20" s="852"/>
      <c r="CL20" s="853"/>
      <c r="CM20" s="851"/>
      <c r="CN20" s="852"/>
      <c r="CO20" s="852"/>
      <c r="CP20" s="852"/>
      <c r="CQ20" s="853"/>
      <c r="CR20" s="851"/>
      <c r="CS20" s="852"/>
      <c r="CT20" s="852"/>
      <c r="CU20" s="852"/>
      <c r="CV20" s="853"/>
      <c r="CW20" s="851"/>
      <c r="CX20" s="852"/>
      <c r="CY20" s="852"/>
      <c r="CZ20" s="852"/>
      <c r="DA20" s="853"/>
      <c r="DB20" s="851"/>
      <c r="DC20" s="852"/>
      <c r="DD20" s="852"/>
      <c r="DE20" s="852"/>
      <c r="DF20" s="853"/>
      <c r="DG20" s="851"/>
      <c r="DH20" s="852"/>
      <c r="DI20" s="852"/>
      <c r="DJ20" s="852"/>
      <c r="DK20" s="853"/>
      <c r="DL20" s="851"/>
      <c r="DM20" s="852"/>
      <c r="DN20" s="852"/>
      <c r="DO20" s="852"/>
      <c r="DP20" s="853"/>
      <c r="DQ20" s="851"/>
      <c r="DR20" s="852"/>
      <c r="DS20" s="852"/>
      <c r="DT20" s="852"/>
      <c r="DU20" s="853"/>
      <c r="DV20" s="854"/>
      <c r="DW20" s="855"/>
      <c r="DX20" s="855"/>
      <c r="DY20" s="855"/>
      <c r="DZ20" s="856"/>
      <c r="EA20" s="234"/>
    </row>
    <row r="21" spans="1:131" s="235" customFormat="1" ht="26.25" customHeight="1" thickBot="1">
      <c r="A21" s="241">
        <v>15</v>
      </c>
      <c r="B21" s="825"/>
      <c r="C21" s="826"/>
      <c r="D21" s="826"/>
      <c r="E21" s="826"/>
      <c r="F21" s="826"/>
      <c r="G21" s="826"/>
      <c r="H21" s="826"/>
      <c r="I21" s="826"/>
      <c r="J21" s="826"/>
      <c r="K21" s="826"/>
      <c r="L21" s="826"/>
      <c r="M21" s="826"/>
      <c r="N21" s="826"/>
      <c r="O21" s="826"/>
      <c r="P21" s="827"/>
      <c r="Q21" s="828"/>
      <c r="R21" s="829"/>
      <c r="S21" s="829"/>
      <c r="T21" s="829"/>
      <c r="U21" s="829"/>
      <c r="V21" s="829"/>
      <c r="W21" s="829"/>
      <c r="X21" s="829"/>
      <c r="Y21" s="829"/>
      <c r="Z21" s="829"/>
      <c r="AA21" s="829"/>
      <c r="AB21" s="829"/>
      <c r="AC21" s="829"/>
      <c r="AD21" s="829"/>
      <c r="AE21" s="830"/>
      <c r="AF21" s="831"/>
      <c r="AG21" s="832"/>
      <c r="AH21" s="832"/>
      <c r="AI21" s="832"/>
      <c r="AJ21" s="833"/>
      <c r="AK21" s="834"/>
      <c r="AL21" s="835"/>
      <c r="AM21" s="835"/>
      <c r="AN21" s="835"/>
      <c r="AO21" s="835"/>
      <c r="AP21" s="835"/>
      <c r="AQ21" s="835"/>
      <c r="AR21" s="835"/>
      <c r="AS21" s="835"/>
      <c r="AT21" s="835"/>
      <c r="AU21" s="836"/>
      <c r="AV21" s="836"/>
      <c r="AW21" s="836"/>
      <c r="AX21" s="836"/>
      <c r="AY21" s="837"/>
      <c r="AZ21" s="232"/>
      <c r="BA21" s="232"/>
      <c r="BB21" s="232"/>
      <c r="BC21" s="232"/>
      <c r="BD21" s="232"/>
      <c r="BE21" s="233"/>
      <c r="BF21" s="233"/>
      <c r="BG21" s="233"/>
      <c r="BH21" s="233"/>
      <c r="BI21" s="233"/>
      <c r="BJ21" s="233"/>
      <c r="BK21" s="233"/>
      <c r="BL21" s="233"/>
      <c r="BM21" s="233"/>
      <c r="BN21" s="233"/>
      <c r="BO21" s="233"/>
      <c r="BP21" s="233"/>
      <c r="BQ21" s="242">
        <v>15</v>
      </c>
      <c r="BR21" s="243"/>
      <c r="BS21" s="838"/>
      <c r="BT21" s="839"/>
      <c r="BU21" s="839"/>
      <c r="BV21" s="839"/>
      <c r="BW21" s="839"/>
      <c r="BX21" s="839"/>
      <c r="BY21" s="839"/>
      <c r="BZ21" s="839"/>
      <c r="CA21" s="839"/>
      <c r="CB21" s="839"/>
      <c r="CC21" s="839"/>
      <c r="CD21" s="839"/>
      <c r="CE21" s="839"/>
      <c r="CF21" s="839"/>
      <c r="CG21" s="840"/>
      <c r="CH21" s="851"/>
      <c r="CI21" s="852"/>
      <c r="CJ21" s="852"/>
      <c r="CK21" s="852"/>
      <c r="CL21" s="853"/>
      <c r="CM21" s="851"/>
      <c r="CN21" s="852"/>
      <c r="CO21" s="852"/>
      <c r="CP21" s="852"/>
      <c r="CQ21" s="853"/>
      <c r="CR21" s="851"/>
      <c r="CS21" s="852"/>
      <c r="CT21" s="852"/>
      <c r="CU21" s="852"/>
      <c r="CV21" s="853"/>
      <c r="CW21" s="851"/>
      <c r="CX21" s="852"/>
      <c r="CY21" s="852"/>
      <c r="CZ21" s="852"/>
      <c r="DA21" s="853"/>
      <c r="DB21" s="851"/>
      <c r="DC21" s="852"/>
      <c r="DD21" s="852"/>
      <c r="DE21" s="852"/>
      <c r="DF21" s="853"/>
      <c r="DG21" s="851"/>
      <c r="DH21" s="852"/>
      <c r="DI21" s="852"/>
      <c r="DJ21" s="852"/>
      <c r="DK21" s="853"/>
      <c r="DL21" s="851"/>
      <c r="DM21" s="852"/>
      <c r="DN21" s="852"/>
      <c r="DO21" s="852"/>
      <c r="DP21" s="853"/>
      <c r="DQ21" s="851"/>
      <c r="DR21" s="852"/>
      <c r="DS21" s="852"/>
      <c r="DT21" s="852"/>
      <c r="DU21" s="853"/>
      <c r="DV21" s="854"/>
      <c r="DW21" s="855"/>
      <c r="DX21" s="855"/>
      <c r="DY21" s="855"/>
      <c r="DZ21" s="856"/>
      <c r="EA21" s="234"/>
    </row>
    <row r="22" spans="1:131" s="235" customFormat="1" ht="26.25" customHeight="1">
      <c r="A22" s="241">
        <v>16</v>
      </c>
      <c r="B22" s="825"/>
      <c r="C22" s="826"/>
      <c r="D22" s="826"/>
      <c r="E22" s="826"/>
      <c r="F22" s="826"/>
      <c r="G22" s="826"/>
      <c r="H22" s="826"/>
      <c r="I22" s="826"/>
      <c r="J22" s="826"/>
      <c r="K22" s="826"/>
      <c r="L22" s="826"/>
      <c r="M22" s="826"/>
      <c r="N22" s="826"/>
      <c r="O22" s="826"/>
      <c r="P22" s="827"/>
      <c r="Q22" s="857"/>
      <c r="R22" s="858"/>
      <c r="S22" s="858"/>
      <c r="T22" s="858"/>
      <c r="U22" s="858"/>
      <c r="V22" s="858"/>
      <c r="W22" s="858"/>
      <c r="X22" s="858"/>
      <c r="Y22" s="858"/>
      <c r="Z22" s="858"/>
      <c r="AA22" s="858"/>
      <c r="AB22" s="858"/>
      <c r="AC22" s="858"/>
      <c r="AD22" s="858"/>
      <c r="AE22" s="859"/>
      <c r="AF22" s="831"/>
      <c r="AG22" s="832"/>
      <c r="AH22" s="832"/>
      <c r="AI22" s="832"/>
      <c r="AJ22" s="833"/>
      <c r="AK22" s="872"/>
      <c r="AL22" s="873"/>
      <c r="AM22" s="873"/>
      <c r="AN22" s="873"/>
      <c r="AO22" s="873"/>
      <c r="AP22" s="873"/>
      <c r="AQ22" s="873"/>
      <c r="AR22" s="873"/>
      <c r="AS22" s="873"/>
      <c r="AT22" s="873"/>
      <c r="AU22" s="874"/>
      <c r="AV22" s="874"/>
      <c r="AW22" s="874"/>
      <c r="AX22" s="874"/>
      <c r="AY22" s="875"/>
      <c r="AZ22" s="876" t="s">
        <v>377</v>
      </c>
      <c r="BA22" s="876"/>
      <c r="BB22" s="876"/>
      <c r="BC22" s="876"/>
      <c r="BD22" s="877"/>
      <c r="BE22" s="233"/>
      <c r="BF22" s="233"/>
      <c r="BG22" s="233"/>
      <c r="BH22" s="233"/>
      <c r="BI22" s="233"/>
      <c r="BJ22" s="233"/>
      <c r="BK22" s="233"/>
      <c r="BL22" s="233"/>
      <c r="BM22" s="233"/>
      <c r="BN22" s="233"/>
      <c r="BO22" s="233"/>
      <c r="BP22" s="233"/>
      <c r="BQ22" s="242">
        <v>16</v>
      </c>
      <c r="BR22" s="243"/>
      <c r="BS22" s="838"/>
      <c r="BT22" s="839"/>
      <c r="BU22" s="839"/>
      <c r="BV22" s="839"/>
      <c r="BW22" s="839"/>
      <c r="BX22" s="839"/>
      <c r="BY22" s="839"/>
      <c r="BZ22" s="839"/>
      <c r="CA22" s="839"/>
      <c r="CB22" s="839"/>
      <c r="CC22" s="839"/>
      <c r="CD22" s="839"/>
      <c r="CE22" s="839"/>
      <c r="CF22" s="839"/>
      <c r="CG22" s="840"/>
      <c r="CH22" s="851"/>
      <c r="CI22" s="852"/>
      <c r="CJ22" s="852"/>
      <c r="CK22" s="852"/>
      <c r="CL22" s="853"/>
      <c r="CM22" s="851"/>
      <c r="CN22" s="852"/>
      <c r="CO22" s="852"/>
      <c r="CP22" s="852"/>
      <c r="CQ22" s="853"/>
      <c r="CR22" s="851"/>
      <c r="CS22" s="852"/>
      <c r="CT22" s="852"/>
      <c r="CU22" s="852"/>
      <c r="CV22" s="853"/>
      <c r="CW22" s="851"/>
      <c r="CX22" s="852"/>
      <c r="CY22" s="852"/>
      <c r="CZ22" s="852"/>
      <c r="DA22" s="853"/>
      <c r="DB22" s="851"/>
      <c r="DC22" s="852"/>
      <c r="DD22" s="852"/>
      <c r="DE22" s="852"/>
      <c r="DF22" s="853"/>
      <c r="DG22" s="851"/>
      <c r="DH22" s="852"/>
      <c r="DI22" s="852"/>
      <c r="DJ22" s="852"/>
      <c r="DK22" s="853"/>
      <c r="DL22" s="851"/>
      <c r="DM22" s="852"/>
      <c r="DN22" s="852"/>
      <c r="DO22" s="852"/>
      <c r="DP22" s="853"/>
      <c r="DQ22" s="851"/>
      <c r="DR22" s="852"/>
      <c r="DS22" s="852"/>
      <c r="DT22" s="852"/>
      <c r="DU22" s="853"/>
      <c r="DV22" s="854"/>
      <c r="DW22" s="855"/>
      <c r="DX22" s="855"/>
      <c r="DY22" s="855"/>
      <c r="DZ22" s="856"/>
      <c r="EA22" s="234"/>
    </row>
    <row r="23" spans="1:131" s="235" customFormat="1" ht="26.25" customHeight="1" thickBot="1">
      <c r="A23" s="244" t="s">
        <v>378</v>
      </c>
      <c r="B23" s="860" t="s">
        <v>379</v>
      </c>
      <c r="C23" s="861"/>
      <c r="D23" s="861"/>
      <c r="E23" s="861"/>
      <c r="F23" s="861"/>
      <c r="G23" s="861"/>
      <c r="H23" s="861"/>
      <c r="I23" s="861"/>
      <c r="J23" s="861"/>
      <c r="K23" s="861"/>
      <c r="L23" s="861"/>
      <c r="M23" s="861"/>
      <c r="N23" s="861"/>
      <c r="O23" s="861"/>
      <c r="P23" s="862"/>
      <c r="Q23" s="863"/>
      <c r="R23" s="864"/>
      <c r="S23" s="864"/>
      <c r="T23" s="864"/>
      <c r="U23" s="864"/>
      <c r="V23" s="864"/>
      <c r="W23" s="864"/>
      <c r="X23" s="864"/>
      <c r="Y23" s="864"/>
      <c r="Z23" s="864"/>
      <c r="AA23" s="864"/>
      <c r="AB23" s="864"/>
      <c r="AC23" s="864"/>
      <c r="AD23" s="864"/>
      <c r="AE23" s="865"/>
      <c r="AF23" s="866">
        <v>194</v>
      </c>
      <c r="AG23" s="864"/>
      <c r="AH23" s="864"/>
      <c r="AI23" s="864"/>
      <c r="AJ23" s="867"/>
      <c r="AK23" s="868"/>
      <c r="AL23" s="869"/>
      <c r="AM23" s="869"/>
      <c r="AN23" s="869"/>
      <c r="AO23" s="869"/>
      <c r="AP23" s="864"/>
      <c r="AQ23" s="864"/>
      <c r="AR23" s="864"/>
      <c r="AS23" s="864"/>
      <c r="AT23" s="864"/>
      <c r="AU23" s="870"/>
      <c r="AV23" s="870"/>
      <c r="AW23" s="870"/>
      <c r="AX23" s="870"/>
      <c r="AY23" s="871"/>
      <c r="AZ23" s="879" t="s">
        <v>123</v>
      </c>
      <c r="BA23" s="880"/>
      <c r="BB23" s="880"/>
      <c r="BC23" s="880"/>
      <c r="BD23" s="881"/>
      <c r="BE23" s="233"/>
      <c r="BF23" s="233"/>
      <c r="BG23" s="233"/>
      <c r="BH23" s="233"/>
      <c r="BI23" s="233"/>
      <c r="BJ23" s="233"/>
      <c r="BK23" s="233"/>
      <c r="BL23" s="233"/>
      <c r="BM23" s="233"/>
      <c r="BN23" s="233"/>
      <c r="BO23" s="233"/>
      <c r="BP23" s="233"/>
      <c r="BQ23" s="242">
        <v>17</v>
      </c>
      <c r="BR23" s="243"/>
      <c r="BS23" s="838"/>
      <c r="BT23" s="839"/>
      <c r="BU23" s="839"/>
      <c r="BV23" s="839"/>
      <c r="BW23" s="839"/>
      <c r="BX23" s="839"/>
      <c r="BY23" s="839"/>
      <c r="BZ23" s="839"/>
      <c r="CA23" s="839"/>
      <c r="CB23" s="839"/>
      <c r="CC23" s="839"/>
      <c r="CD23" s="839"/>
      <c r="CE23" s="839"/>
      <c r="CF23" s="839"/>
      <c r="CG23" s="840"/>
      <c r="CH23" s="851"/>
      <c r="CI23" s="852"/>
      <c r="CJ23" s="852"/>
      <c r="CK23" s="852"/>
      <c r="CL23" s="853"/>
      <c r="CM23" s="851"/>
      <c r="CN23" s="852"/>
      <c r="CO23" s="852"/>
      <c r="CP23" s="852"/>
      <c r="CQ23" s="853"/>
      <c r="CR23" s="851"/>
      <c r="CS23" s="852"/>
      <c r="CT23" s="852"/>
      <c r="CU23" s="852"/>
      <c r="CV23" s="853"/>
      <c r="CW23" s="851"/>
      <c r="CX23" s="852"/>
      <c r="CY23" s="852"/>
      <c r="CZ23" s="852"/>
      <c r="DA23" s="853"/>
      <c r="DB23" s="851"/>
      <c r="DC23" s="852"/>
      <c r="DD23" s="852"/>
      <c r="DE23" s="852"/>
      <c r="DF23" s="853"/>
      <c r="DG23" s="851"/>
      <c r="DH23" s="852"/>
      <c r="DI23" s="852"/>
      <c r="DJ23" s="852"/>
      <c r="DK23" s="853"/>
      <c r="DL23" s="851"/>
      <c r="DM23" s="852"/>
      <c r="DN23" s="852"/>
      <c r="DO23" s="852"/>
      <c r="DP23" s="853"/>
      <c r="DQ23" s="851"/>
      <c r="DR23" s="852"/>
      <c r="DS23" s="852"/>
      <c r="DT23" s="852"/>
      <c r="DU23" s="853"/>
      <c r="DV23" s="854"/>
      <c r="DW23" s="855"/>
      <c r="DX23" s="855"/>
      <c r="DY23" s="855"/>
      <c r="DZ23" s="856"/>
      <c r="EA23" s="234"/>
    </row>
    <row r="24" spans="1:131" s="235" customFormat="1" ht="26.25" customHeight="1">
      <c r="A24" s="878" t="s">
        <v>380</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32"/>
      <c r="BA24" s="232"/>
      <c r="BB24" s="232"/>
      <c r="BC24" s="232"/>
      <c r="BD24" s="232"/>
      <c r="BE24" s="233"/>
      <c r="BF24" s="233"/>
      <c r="BG24" s="233"/>
      <c r="BH24" s="233"/>
      <c r="BI24" s="233"/>
      <c r="BJ24" s="233"/>
      <c r="BK24" s="233"/>
      <c r="BL24" s="233"/>
      <c r="BM24" s="233"/>
      <c r="BN24" s="233"/>
      <c r="BO24" s="233"/>
      <c r="BP24" s="233"/>
      <c r="BQ24" s="242">
        <v>18</v>
      </c>
      <c r="BR24" s="243"/>
      <c r="BS24" s="838"/>
      <c r="BT24" s="839"/>
      <c r="BU24" s="839"/>
      <c r="BV24" s="839"/>
      <c r="BW24" s="839"/>
      <c r="BX24" s="839"/>
      <c r="BY24" s="839"/>
      <c r="BZ24" s="839"/>
      <c r="CA24" s="839"/>
      <c r="CB24" s="839"/>
      <c r="CC24" s="839"/>
      <c r="CD24" s="839"/>
      <c r="CE24" s="839"/>
      <c r="CF24" s="839"/>
      <c r="CG24" s="840"/>
      <c r="CH24" s="851"/>
      <c r="CI24" s="852"/>
      <c r="CJ24" s="852"/>
      <c r="CK24" s="852"/>
      <c r="CL24" s="853"/>
      <c r="CM24" s="851"/>
      <c r="CN24" s="852"/>
      <c r="CO24" s="852"/>
      <c r="CP24" s="852"/>
      <c r="CQ24" s="853"/>
      <c r="CR24" s="851"/>
      <c r="CS24" s="852"/>
      <c r="CT24" s="852"/>
      <c r="CU24" s="852"/>
      <c r="CV24" s="853"/>
      <c r="CW24" s="851"/>
      <c r="CX24" s="852"/>
      <c r="CY24" s="852"/>
      <c r="CZ24" s="852"/>
      <c r="DA24" s="853"/>
      <c r="DB24" s="851"/>
      <c r="DC24" s="852"/>
      <c r="DD24" s="852"/>
      <c r="DE24" s="852"/>
      <c r="DF24" s="853"/>
      <c r="DG24" s="851"/>
      <c r="DH24" s="852"/>
      <c r="DI24" s="852"/>
      <c r="DJ24" s="852"/>
      <c r="DK24" s="853"/>
      <c r="DL24" s="851"/>
      <c r="DM24" s="852"/>
      <c r="DN24" s="852"/>
      <c r="DO24" s="852"/>
      <c r="DP24" s="853"/>
      <c r="DQ24" s="851"/>
      <c r="DR24" s="852"/>
      <c r="DS24" s="852"/>
      <c r="DT24" s="852"/>
      <c r="DU24" s="853"/>
      <c r="DV24" s="854"/>
      <c r="DW24" s="855"/>
      <c r="DX24" s="855"/>
      <c r="DY24" s="855"/>
      <c r="DZ24" s="856"/>
      <c r="EA24" s="234"/>
    </row>
    <row r="25" spans="1:131" s="227" customFormat="1" ht="26.25" customHeight="1" thickBot="1">
      <c r="A25" s="819" t="s">
        <v>381</v>
      </c>
      <c r="B25" s="819"/>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19"/>
      <c r="AL25" s="819"/>
      <c r="AM25" s="819"/>
      <c r="AN25" s="819"/>
      <c r="AO25" s="819"/>
      <c r="AP25" s="819"/>
      <c r="AQ25" s="819"/>
      <c r="AR25" s="819"/>
      <c r="AS25" s="819"/>
      <c r="AT25" s="819"/>
      <c r="AU25" s="819"/>
      <c r="AV25" s="819"/>
      <c r="AW25" s="819"/>
      <c r="AX25" s="819"/>
      <c r="AY25" s="819"/>
      <c r="AZ25" s="819"/>
      <c r="BA25" s="819"/>
      <c r="BB25" s="819"/>
      <c r="BC25" s="819"/>
      <c r="BD25" s="819"/>
      <c r="BE25" s="819"/>
      <c r="BF25" s="819"/>
      <c r="BG25" s="819"/>
      <c r="BH25" s="819"/>
      <c r="BI25" s="819"/>
      <c r="BJ25" s="232"/>
      <c r="BK25" s="232"/>
      <c r="BL25" s="232"/>
      <c r="BM25" s="232"/>
      <c r="BN25" s="232"/>
      <c r="BO25" s="245"/>
      <c r="BP25" s="245"/>
      <c r="BQ25" s="242">
        <v>19</v>
      </c>
      <c r="BR25" s="243"/>
      <c r="BS25" s="838"/>
      <c r="BT25" s="839"/>
      <c r="BU25" s="839"/>
      <c r="BV25" s="839"/>
      <c r="BW25" s="839"/>
      <c r="BX25" s="839"/>
      <c r="BY25" s="839"/>
      <c r="BZ25" s="839"/>
      <c r="CA25" s="839"/>
      <c r="CB25" s="839"/>
      <c r="CC25" s="839"/>
      <c r="CD25" s="839"/>
      <c r="CE25" s="839"/>
      <c r="CF25" s="839"/>
      <c r="CG25" s="840"/>
      <c r="CH25" s="851"/>
      <c r="CI25" s="852"/>
      <c r="CJ25" s="852"/>
      <c r="CK25" s="852"/>
      <c r="CL25" s="853"/>
      <c r="CM25" s="851"/>
      <c r="CN25" s="852"/>
      <c r="CO25" s="852"/>
      <c r="CP25" s="852"/>
      <c r="CQ25" s="853"/>
      <c r="CR25" s="851"/>
      <c r="CS25" s="852"/>
      <c r="CT25" s="852"/>
      <c r="CU25" s="852"/>
      <c r="CV25" s="853"/>
      <c r="CW25" s="851"/>
      <c r="CX25" s="852"/>
      <c r="CY25" s="852"/>
      <c r="CZ25" s="852"/>
      <c r="DA25" s="853"/>
      <c r="DB25" s="851"/>
      <c r="DC25" s="852"/>
      <c r="DD25" s="852"/>
      <c r="DE25" s="852"/>
      <c r="DF25" s="853"/>
      <c r="DG25" s="851"/>
      <c r="DH25" s="852"/>
      <c r="DI25" s="852"/>
      <c r="DJ25" s="852"/>
      <c r="DK25" s="853"/>
      <c r="DL25" s="851"/>
      <c r="DM25" s="852"/>
      <c r="DN25" s="852"/>
      <c r="DO25" s="852"/>
      <c r="DP25" s="853"/>
      <c r="DQ25" s="851"/>
      <c r="DR25" s="852"/>
      <c r="DS25" s="852"/>
      <c r="DT25" s="852"/>
      <c r="DU25" s="853"/>
      <c r="DV25" s="854"/>
      <c r="DW25" s="855"/>
      <c r="DX25" s="855"/>
      <c r="DY25" s="855"/>
      <c r="DZ25" s="856"/>
      <c r="EA25" s="226"/>
    </row>
    <row r="26" spans="1:131" s="227" customFormat="1" ht="26.25" customHeight="1">
      <c r="A26" s="810" t="s">
        <v>359</v>
      </c>
      <c r="B26" s="811"/>
      <c r="C26" s="811"/>
      <c r="D26" s="811"/>
      <c r="E26" s="811"/>
      <c r="F26" s="811"/>
      <c r="G26" s="811"/>
      <c r="H26" s="811"/>
      <c r="I26" s="811"/>
      <c r="J26" s="811"/>
      <c r="K26" s="811"/>
      <c r="L26" s="811"/>
      <c r="M26" s="811"/>
      <c r="N26" s="811"/>
      <c r="O26" s="811"/>
      <c r="P26" s="812"/>
      <c r="Q26" s="787" t="s">
        <v>382</v>
      </c>
      <c r="R26" s="788"/>
      <c r="S26" s="788"/>
      <c r="T26" s="788"/>
      <c r="U26" s="789"/>
      <c r="V26" s="787" t="s">
        <v>383</v>
      </c>
      <c r="W26" s="788"/>
      <c r="X26" s="788"/>
      <c r="Y26" s="788"/>
      <c r="Z26" s="789"/>
      <c r="AA26" s="787" t="s">
        <v>384</v>
      </c>
      <c r="AB26" s="788"/>
      <c r="AC26" s="788"/>
      <c r="AD26" s="788"/>
      <c r="AE26" s="788"/>
      <c r="AF26" s="882" t="s">
        <v>385</v>
      </c>
      <c r="AG26" s="883"/>
      <c r="AH26" s="883"/>
      <c r="AI26" s="883"/>
      <c r="AJ26" s="884"/>
      <c r="AK26" s="788" t="s">
        <v>386</v>
      </c>
      <c r="AL26" s="788"/>
      <c r="AM26" s="788"/>
      <c r="AN26" s="788"/>
      <c r="AO26" s="789"/>
      <c r="AP26" s="787" t="s">
        <v>387</v>
      </c>
      <c r="AQ26" s="788"/>
      <c r="AR26" s="788"/>
      <c r="AS26" s="788"/>
      <c r="AT26" s="789"/>
      <c r="AU26" s="787" t="s">
        <v>388</v>
      </c>
      <c r="AV26" s="788"/>
      <c r="AW26" s="788"/>
      <c r="AX26" s="788"/>
      <c r="AY26" s="789"/>
      <c r="AZ26" s="787" t="s">
        <v>389</v>
      </c>
      <c r="BA26" s="788"/>
      <c r="BB26" s="788"/>
      <c r="BC26" s="788"/>
      <c r="BD26" s="789"/>
      <c r="BE26" s="787" t="s">
        <v>366</v>
      </c>
      <c r="BF26" s="788"/>
      <c r="BG26" s="788"/>
      <c r="BH26" s="788"/>
      <c r="BI26" s="799"/>
      <c r="BJ26" s="232"/>
      <c r="BK26" s="232"/>
      <c r="BL26" s="232"/>
      <c r="BM26" s="232"/>
      <c r="BN26" s="232"/>
      <c r="BO26" s="245"/>
      <c r="BP26" s="245"/>
      <c r="BQ26" s="242">
        <v>20</v>
      </c>
      <c r="BR26" s="243"/>
      <c r="BS26" s="838"/>
      <c r="BT26" s="839"/>
      <c r="BU26" s="839"/>
      <c r="BV26" s="839"/>
      <c r="BW26" s="839"/>
      <c r="BX26" s="839"/>
      <c r="BY26" s="839"/>
      <c r="BZ26" s="839"/>
      <c r="CA26" s="839"/>
      <c r="CB26" s="839"/>
      <c r="CC26" s="839"/>
      <c r="CD26" s="839"/>
      <c r="CE26" s="839"/>
      <c r="CF26" s="839"/>
      <c r="CG26" s="840"/>
      <c r="CH26" s="851"/>
      <c r="CI26" s="852"/>
      <c r="CJ26" s="852"/>
      <c r="CK26" s="852"/>
      <c r="CL26" s="853"/>
      <c r="CM26" s="851"/>
      <c r="CN26" s="852"/>
      <c r="CO26" s="852"/>
      <c r="CP26" s="852"/>
      <c r="CQ26" s="853"/>
      <c r="CR26" s="851"/>
      <c r="CS26" s="852"/>
      <c r="CT26" s="852"/>
      <c r="CU26" s="852"/>
      <c r="CV26" s="853"/>
      <c r="CW26" s="851"/>
      <c r="CX26" s="852"/>
      <c r="CY26" s="852"/>
      <c r="CZ26" s="852"/>
      <c r="DA26" s="853"/>
      <c r="DB26" s="851"/>
      <c r="DC26" s="852"/>
      <c r="DD26" s="852"/>
      <c r="DE26" s="852"/>
      <c r="DF26" s="853"/>
      <c r="DG26" s="851"/>
      <c r="DH26" s="852"/>
      <c r="DI26" s="852"/>
      <c r="DJ26" s="852"/>
      <c r="DK26" s="853"/>
      <c r="DL26" s="851"/>
      <c r="DM26" s="852"/>
      <c r="DN26" s="852"/>
      <c r="DO26" s="852"/>
      <c r="DP26" s="853"/>
      <c r="DQ26" s="851"/>
      <c r="DR26" s="852"/>
      <c r="DS26" s="852"/>
      <c r="DT26" s="852"/>
      <c r="DU26" s="853"/>
      <c r="DV26" s="854"/>
      <c r="DW26" s="855"/>
      <c r="DX26" s="855"/>
      <c r="DY26" s="855"/>
      <c r="DZ26" s="856"/>
      <c r="EA26" s="226"/>
    </row>
    <row r="27" spans="1:131" s="227" customFormat="1" ht="26.25" customHeight="1" thickBot="1">
      <c r="A27" s="813"/>
      <c r="B27" s="814"/>
      <c r="C27" s="814"/>
      <c r="D27" s="814"/>
      <c r="E27" s="814"/>
      <c r="F27" s="814"/>
      <c r="G27" s="814"/>
      <c r="H27" s="814"/>
      <c r="I27" s="814"/>
      <c r="J27" s="814"/>
      <c r="K27" s="814"/>
      <c r="L27" s="814"/>
      <c r="M27" s="814"/>
      <c r="N27" s="814"/>
      <c r="O27" s="814"/>
      <c r="P27" s="815"/>
      <c r="Q27" s="790"/>
      <c r="R27" s="791"/>
      <c r="S27" s="791"/>
      <c r="T27" s="791"/>
      <c r="U27" s="792"/>
      <c r="V27" s="790"/>
      <c r="W27" s="791"/>
      <c r="X27" s="791"/>
      <c r="Y27" s="791"/>
      <c r="Z27" s="792"/>
      <c r="AA27" s="790"/>
      <c r="AB27" s="791"/>
      <c r="AC27" s="791"/>
      <c r="AD27" s="791"/>
      <c r="AE27" s="791"/>
      <c r="AF27" s="885"/>
      <c r="AG27" s="886"/>
      <c r="AH27" s="886"/>
      <c r="AI27" s="886"/>
      <c r="AJ27" s="887"/>
      <c r="AK27" s="791"/>
      <c r="AL27" s="791"/>
      <c r="AM27" s="791"/>
      <c r="AN27" s="791"/>
      <c r="AO27" s="792"/>
      <c r="AP27" s="790"/>
      <c r="AQ27" s="791"/>
      <c r="AR27" s="791"/>
      <c r="AS27" s="791"/>
      <c r="AT27" s="792"/>
      <c r="AU27" s="790"/>
      <c r="AV27" s="791"/>
      <c r="AW27" s="791"/>
      <c r="AX27" s="791"/>
      <c r="AY27" s="792"/>
      <c r="AZ27" s="790"/>
      <c r="BA27" s="791"/>
      <c r="BB27" s="791"/>
      <c r="BC27" s="791"/>
      <c r="BD27" s="792"/>
      <c r="BE27" s="790"/>
      <c r="BF27" s="791"/>
      <c r="BG27" s="791"/>
      <c r="BH27" s="791"/>
      <c r="BI27" s="800"/>
      <c r="BJ27" s="232"/>
      <c r="BK27" s="232"/>
      <c r="BL27" s="232"/>
      <c r="BM27" s="232"/>
      <c r="BN27" s="232"/>
      <c r="BO27" s="245"/>
      <c r="BP27" s="245"/>
      <c r="BQ27" s="242">
        <v>21</v>
      </c>
      <c r="BR27" s="243"/>
      <c r="BS27" s="838"/>
      <c r="BT27" s="839"/>
      <c r="BU27" s="839"/>
      <c r="BV27" s="839"/>
      <c r="BW27" s="839"/>
      <c r="BX27" s="839"/>
      <c r="BY27" s="839"/>
      <c r="BZ27" s="839"/>
      <c r="CA27" s="839"/>
      <c r="CB27" s="839"/>
      <c r="CC27" s="839"/>
      <c r="CD27" s="839"/>
      <c r="CE27" s="839"/>
      <c r="CF27" s="839"/>
      <c r="CG27" s="840"/>
      <c r="CH27" s="851"/>
      <c r="CI27" s="852"/>
      <c r="CJ27" s="852"/>
      <c r="CK27" s="852"/>
      <c r="CL27" s="853"/>
      <c r="CM27" s="851"/>
      <c r="CN27" s="852"/>
      <c r="CO27" s="852"/>
      <c r="CP27" s="852"/>
      <c r="CQ27" s="853"/>
      <c r="CR27" s="851"/>
      <c r="CS27" s="852"/>
      <c r="CT27" s="852"/>
      <c r="CU27" s="852"/>
      <c r="CV27" s="853"/>
      <c r="CW27" s="851"/>
      <c r="CX27" s="852"/>
      <c r="CY27" s="852"/>
      <c r="CZ27" s="852"/>
      <c r="DA27" s="853"/>
      <c r="DB27" s="851"/>
      <c r="DC27" s="852"/>
      <c r="DD27" s="852"/>
      <c r="DE27" s="852"/>
      <c r="DF27" s="853"/>
      <c r="DG27" s="851"/>
      <c r="DH27" s="852"/>
      <c r="DI27" s="852"/>
      <c r="DJ27" s="852"/>
      <c r="DK27" s="853"/>
      <c r="DL27" s="851"/>
      <c r="DM27" s="852"/>
      <c r="DN27" s="852"/>
      <c r="DO27" s="852"/>
      <c r="DP27" s="853"/>
      <c r="DQ27" s="851"/>
      <c r="DR27" s="852"/>
      <c r="DS27" s="852"/>
      <c r="DT27" s="852"/>
      <c r="DU27" s="853"/>
      <c r="DV27" s="854"/>
      <c r="DW27" s="855"/>
      <c r="DX27" s="855"/>
      <c r="DY27" s="855"/>
      <c r="DZ27" s="856"/>
      <c r="EA27" s="226"/>
    </row>
    <row r="28" spans="1:131" s="227" customFormat="1" ht="26.25" customHeight="1" thickTop="1">
      <c r="A28" s="246">
        <v>1</v>
      </c>
      <c r="B28" s="801" t="s">
        <v>390</v>
      </c>
      <c r="C28" s="802"/>
      <c r="D28" s="802"/>
      <c r="E28" s="802"/>
      <c r="F28" s="802"/>
      <c r="G28" s="802"/>
      <c r="H28" s="802"/>
      <c r="I28" s="802"/>
      <c r="J28" s="802"/>
      <c r="K28" s="802"/>
      <c r="L28" s="802"/>
      <c r="M28" s="802"/>
      <c r="N28" s="802"/>
      <c r="O28" s="802"/>
      <c r="P28" s="803"/>
      <c r="Q28" s="892">
        <v>1425</v>
      </c>
      <c r="R28" s="893"/>
      <c r="S28" s="893"/>
      <c r="T28" s="893"/>
      <c r="U28" s="893"/>
      <c r="V28" s="893">
        <v>1418</v>
      </c>
      <c r="W28" s="893"/>
      <c r="X28" s="893"/>
      <c r="Y28" s="893"/>
      <c r="Z28" s="893"/>
      <c r="AA28" s="893">
        <v>7</v>
      </c>
      <c r="AB28" s="893"/>
      <c r="AC28" s="893"/>
      <c r="AD28" s="893"/>
      <c r="AE28" s="894"/>
      <c r="AF28" s="895">
        <v>7</v>
      </c>
      <c r="AG28" s="893"/>
      <c r="AH28" s="893"/>
      <c r="AI28" s="893"/>
      <c r="AJ28" s="896"/>
      <c r="AK28" s="897">
        <v>126</v>
      </c>
      <c r="AL28" s="888"/>
      <c r="AM28" s="888"/>
      <c r="AN28" s="888"/>
      <c r="AO28" s="888"/>
      <c r="AP28" s="888" t="s">
        <v>565</v>
      </c>
      <c r="AQ28" s="888"/>
      <c r="AR28" s="888"/>
      <c r="AS28" s="888"/>
      <c r="AT28" s="888"/>
      <c r="AU28" s="888" t="s">
        <v>567</v>
      </c>
      <c r="AV28" s="888"/>
      <c r="AW28" s="888"/>
      <c r="AX28" s="888"/>
      <c r="AY28" s="888"/>
      <c r="AZ28" s="889" t="s">
        <v>565</v>
      </c>
      <c r="BA28" s="889"/>
      <c r="BB28" s="889"/>
      <c r="BC28" s="889"/>
      <c r="BD28" s="889"/>
      <c r="BE28" s="890"/>
      <c r="BF28" s="890"/>
      <c r="BG28" s="890"/>
      <c r="BH28" s="890"/>
      <c r="BI28" s="891"/>
      <c r="BJ28" s="232"/>
      <c r="BK28" s="232"/>
      <c r="BL28" s="232"/>
      <c r="BM28" s="232"/>
      <c r="BN28" s="232"/>
      <c r="BO28" s="245"/>
      <c r="BP28" s="245"/>
      <c r="BQ28" s="242">
        <v>22</v>
      </c>
      <c r="BR28" s="243"/>
      <c r="BS28" s="838"/>
      <c r="BT28" s="839"/>
      <c r="BU28" s="839"/>
      <c r="BV28" s="839"/>
      <c r="BW28" s="839"/>
      <c r="BX28" s="839"/>
      <c r="BY28" s="839"/>
      <c r="BZ28" s="839"/>
      <c r="CA28" s="839"/>
      <c r="CB28" s="839"/>
      <c r="CC28" s="839"/>
      <c r="CD28" s="839"/>
      <c r="CE28" s="839"/>
      <c r="CF28" s="839"/>
      <c r="CG28" s="840"/>
      <c r="CH28" s="851"/>
      <c r="CI28" s="852"/>
      <c r="CJ28" s="852"/>
      <c r="CK28" s="852"/>
      <c r="CL28" s="853"/>
      <c r="CM28" s="851"/>
      <c r="CN28" s="852"/>
      <c r="CO28" s="852"/>
      <c r="CP28" s="852"/>
      <c r="CQ28" s="853"/>
      <c r="CR28" s="851"/>
      <c r="CS28" s="852"/>
      <c r="CT28" s="852"/>
      <c r="CU28" s="852"/>
      <c r="CV28" s="853"/>
      <c r="CW28" s="851"/>
      <c r="CX28" s="852"/>
      <c r="CY28" s="852"/>
      <c r="CZ28" s="852"/>
      <c r="DA28" s="853"/>
      <c r="DB28" s="851"/>
      <c r="DC28" s="852"/>
      <c r="DD28" s="852"/>
      <c r="DE28" s="852"/>
      <c r="DF28" s="853"/>
      <c r="DG28" s="851"/>
      <c r="DH28" s="852"/>
      <c r="DI28" s="852"/>
      <c r="DJ28" s="852"/>
      <c r="DK28" s="853"/>
      <c r="DL28" s="851"/>
      <c r="DM28" s="852"/>
      <c r="DN28" s="852"/>
      <c r="DO28" s="852"/>
      <c r="DP28" s="853"/>
      <c r="DQ28" s="851"/>
      <c r="DR28" s="852"/>
      <c r="DS28" s="852"/>
      <c r="DT28" s="852"/>
      <c r="DU28" s="853"/>
      <c r="DV28" s="854"/>
      <c r="DW28" s="855"/>
      <c r="DX28" s="855"/>
      <c r="DY28" s="855"/>
      <c r="DZ28" s="856"/>
      <c r="EA28" s="226"/>
    </row>
    <row r="29" spans="1:131" s="227" customFormat="1" ht="26.25" customHeight="1">
      <c r="A29" s="246">
        <v>2</v>
      </c>
      <c r="B29" s="825" t="s">
        <v>391</v>
      </c>
      <c r="C29" s="826"/>
      <c r="D29" s="826"/>
      <c r="E29" s="826"/>
      <c r="F29" s="826"/>
      <c r="G29" s="826"/>
      <c r="H29" s="826"/>
      <c r="I29" s="826"/>
      <c r="J29" s="826"/>
      <c r="K29" s="826"/>
      <c r="L29" s="826"/>
      <c r="M29" s="826"/>
      <c r="N29" s="826"/>
      <c r="O29" s="826"/>
      <c r="P29" s="827"/>
      <c r="Q29" s="828">
        <v>1107</v>
      </c>
      <c r="R29" s="829"/>
      <c r="S29" s="829"/>
      <c r="T29" s="829"/>
      <c r="U29" s="829"/>
      <c r="V29" s="829">
        <v>1086</v>
      </c>
      <c r="W29" s="829"/>
      <c r="X29" s="829"/>
      <c r="Y29" s="829"/>
      <c r="Z29" s="829"/>
      <c r="AA29" s="829">
        <v>2</v>
      </c>
      <c r="AB29" s="829"/>
      <c r="AC29" s="829"/>
      <c r="AD29" s="829"/>
      <c r="AE29" s="830"/>
      <c r="AF29" s="831">
        <v>22</v>
      </c>
      <c r="AG29" s="832"/>
      <c r="AH29" s="832"/>
      <c r="AI29" s="832"/>
      <c r="AJ29" s="833"/>
      <c r="AK29" s="900">
        <v>188</v>
      </c>
      <c r="AL29" s="777"/>
      <c r="AM29" s="777"/>
      <c r="AN29" s="777"/>
      <c r="AO29" s="777"/>
      <c r="AP29" s="777" t="s">
        <v>565</v>
      </c>
      <c r="AQ29" s="777"/>
      <c r="AR29" s="777"/>
      <c r="AS29" s="777"/>
      <c r="AT29" s="777"/>
      <c r="AU29" s="777" t="s">
        <v>565</v>
      </c>
      <c r="AV29" s="777"/>
      <c r="AW29" s="777"/>
      <c r="AX29" s="777"/>
      <c r="AY29" s="777"/>
      <c r="AZ29" s="901" t="s">
        <v>565</v>
      </c>
      <c r="BA29" s="901"/>
      <c r="BB29" s="901"/>
      <c r="BC29" s="901"/>
      <c r="BD29" s="901"/>
      <c r="BE29" s="898"/>
      <c r="BF29" s="898"/>
      <c r="BG29" s="898"/>
      <c r="BH29" s="898"/>
      <c r="BI29" s="899"/>
      <c r="BJ29" s="232"/>
      <c r="BK29" s="232"/>
      <c r="BL29" s="232"/>
      <c r="BM29" s="232"/>
      <c r="BN29" s="232"/>
      <c r="BO29" s="245"/>
      <c r="BP29" s="245"/>
      <c r="BQ29" s="242">
        <v>23</v>
      </c>
      <c r="BR29" s="243"/>
      <c r="BS29" s="838"/>
      <c r="BT29" s="839"/>
      <c r="BU29" s="839"/>
      <c r="BV29" s="839"/>
      <c r="BW29" s="839"/>
      <c r="BX29" s="839"/>
      <c r="BY29" s="839"/>
      <c r="BZ29" s="839"/>
      <c r="CA29" s="839"/>
      <c r="CB29" s="839"/>
      <c r="CC29" s="839"/>
      <c r="CD29" s="839"/>
      <c r="CE29" s="839"/>
      <c r="CF29" s="839"/>
      <c r="CG29" s="840"/>
      <c r="CH29" s="851"/>
      <c r="CI29" s="852"/>
      <c r="CJ29" s="852"/>
      <c r="CK29" s="852"/>
      <c r="CL29" s="853"/>
      <c r="CM29" s="851"/>
      <c r="CN29" s="852"/>
      <c r="CO29" s="852"/>
      <c r="CP29" s="852"/>
      <c r="CQ29" s="853"/>
      <c r="CR29" s="851"/>
      <c r="CS29" s="852"/>
      <c r="CT29" s="852"/>
      <c r="CU29" s="852"/>
      <c r="CV29" s="853"/>
      <c r="CW29" s="851"/>
      <c r="CX29" s="852"/>
      <c r="CY29" s="852"/>
      <c r="CZ29" s="852"/>
      <c r="DA29" s="853"/>
      <c r="DB29" s="851"/>
      <c r="DC29" s="852"/>
      <c r="DD29" s="852"/>
      <c r="DE29" s="852"/>
      <c r="DF29" s="853"/>
      <c r="DG29" s="851"/>
      <c r="DH29" s="852"/>
      <c r="DI29" s="852"/>
      <c r="DJ29" s="852"/>
      <c r="DK29" s="853"/>
      <c r="DL29" s="851"/>
      <c r="DM29" s="852"/>
      <c r="DN29" s="852"/>
      <c r="DO29" s="852"/>
      <c r="DP29" s="853"/>
      <c r="DQ29" s="851"/>
      <c r="DR29" s="852"/>
      <c r="DS29" s="852"/>
      <c r="DT29" s="852"/>
      <c r="DU29" s="853"/>
      <c r="DV29" s="854"/>
      <c r="DW29" s="855"/>
      <c r="DX29" s="855"/>
      <c r="DY29" s="855"/>
      <c r="DZ29" s="856"/>
      <c r="EA29" s="226"/>
    </row>
    <row r="30" spans="1:131" s="227" customFormat="1" ht="26.25" customHeight="1">
      <c r="A30" s="246">
        <v>3</v>
      </c>
      <c r="B30" s="825" t="s">
        <v>392</v>
      </c>
      <c r="C30" s="826"/>
      <c r="D30" s="826"/>
      <c r="E30" s="826"/>
      <c r="F30" s="826"/>
      <c r="G30" s="826"/>
      <c r="H30" s="826"/>
      <c r="I30" s="826"/>
      <c r="J30" s="826"/>
      <c r="K30" s="826"/>
      <c r="L30" s="826"/>
      <c r="M30" s="826"/>
      <c r="N30" s="826"/>
      <c r="O30" s="826"/>
      <c r="P30" s="827"/>
      <c r="Q30" s="828">
        <v>160</v>
      </c>
      <c r="R30" s="829"/>
      <c r="S30" s="829"/>
      <c r="T30" s="829"/>
      <c r="U30" s="829"/>
      <c r="V30" s="829">
        <v>160</v>
      </c>
      <c r="W30" s="829"/>
      <c r="X30" s="829"/>
      <c r="Y30" s="829"/>
      <c r="Z30" s="829"/>
      <c r="AA30" s="829">
        <v>1</v>
      </c>
      <c r="AB30" s="829"/>
      <c r="AC30" s="829"/>
      <c r="AD30" s="829"/>
      <c r="AE30" s="830"/>
      <c r="AF30" s="831">
        <v>1</v>
      </c>
      <c r="AG30" s="832"/>
      <c r="AH30" s="832"/>
      <c r="AI30" s="832"/>
      <c r="AJ30" s="833"/>
      <c r="AK30" s="900">
        <v>55</v>
      </c>
      <c r="AL30" s="777"/>
      <c r="AM30" s="777"/>
      <c r="AN30" s="777"/>
      <c r="AO30" s="777"/>
      <c r="AP30" s="777" t="s">
        <v>565</v>
      </c>
      <c r="AQ30" s="777"/>
      <c r="AR30" s="777"/>
      <c r="AS30" s="777"/>
      <c r="AT30" s="777"/>
      <c r="AU30" s="777" t="s">
        <v>565</v>
      </c>
      <c r="AV30" s="777"/>
      <c r="AW30" s="777"/>
      <c r="AX30" s="777"/>
      <c r="AY30" s="777"/>
      <c r="AZ30" s="901" t="s">
        <v>566</v>
      </c>
      <c r="BA30" s="901"/>
      <c r="BB30" s="901"/>
      <c r="BC30" s="901"/>
      <c r="BD30" s="901"/>
      <c r="BE30" s="898"/>
      <c r="BF30" s="898"/>
      <c r="BG30" s="898"/>
      <c r="BH30" s="898"/>
      <c r="BI30" s="899"/>
      <c r="BJ30" s="232"/>
      <c r="BK30" s="232"/>
      <c r="BL30" s="232"/>
      <c r="BM30" s="232"/>
      <c r="BN30" s="232"/>
      <c r="BO30" s="245"/>
      <c r="BP30" s="245"/>
      <c r="BQ30" s="242">
        <v>24</v>
      </c>
      <c r="BR30" s="243"/>
      <c r="BS30" s="838"/>
      <c r="BT30" s="839"/>
      <c r="BU30" s="839"/>
      <c r="BV30" s="839"/>
      <c r="BW30" s="839"/>
      <c r="BX30" s="839"/>
      <c r="BY30" s="839"/>
      <c r="BZ30" s="839"/>
      <c r="CA30" s="839"/>
      <c r="CB30" s="839"/>
      <c r="CC30" s="839"/>
      <c r="CD30" s="839"/>
      <c r="CE30" s="839"/>
      <c r="CF30" s="839"/>
      <c r="CG30" s="840"/>
      <c r="CH30" s="851"/>
      <c r="CI30" s="852"/>
      <c r="CJ30" s="852"/>
      <c r="CK30" s="852"/>
      <c r="CL30" s="853"/>
      <c r="CM30" s="851"/>
      <c r="CN30" s="852"/>
      <c r="CO30" s="852"/>
      <c r="CP30" s="852"/>
      <c r="CQ30" s="853"/>
      <c r="CR30" s="851"/>
      <c r="CS30" s="852"/>
      <c r="CT30" s="852"/>
      <c r="CU30" s="852"/>
      <c r="CV30" s="853"/>
      <c r="CW30" s="851"/>
      <c r="CX30" s="852"/>
      <c r="CY30" s="852"/>
      <c r="CZ30" s="852"/>
      <c r="DA30" s="853"/>
      <c r="DB30" s="851"/>
      <c r="DC30" s="852"/>
      <c r="DD30" s="852"/>
      <c r="DE30" s="852"/>
      <c r="DF30" s="853"/>
      <c r="DG30" s="851"/>
      <c r="DH30" s="852"/>
      <c r="DI30" s="852"/>
      <c r="DJ30" s="852"/>
      <c r="DK30" s="853"/>
      <c r="DL30" s="851"/>
      <c r="DM30" s="852"/>
      <c r="DN30" s="852"/>
      <c r="DO30" s="852"/>
      <c r="DP30" s="853"/>
      <c r="DQ30" s="851"/>
      <c r="DR30" s="852"/>
      <c r="DS30" s="852"/>
      <c r="DT30" s="852"/>
      <c r="DU30" s="853"/>
      <c r="DV30" s="854"/>
      <c r="DW30" s="855"/>
      <c r="DX30" s="855"/>
      <c r="DY30" s="855"/>
      <c r="DZ30" s="856"/>
      <c r="EA30" s="226"/>
    </row>
    <row r="31" spans="1:131" s="227" customFormat="1" ht="26.25" customHeight="1">
      <c r="A31" s="246">
        <v>4</v>
      </c>
      <c r="B31" s="825" t="s">
        <v>393</v>
      </c>
      <c r="C31" s="826"/>
      <c r="D31" s="826"/>
      <c r="E31" s="826"/>
      <c r="F31" s="826"/>
      <c r="G31" s="826"/>
      <c r="H31" s="826"/>
      <c r="I31" s="826"/>
      <c r="J31" s="826"/>
      <c r="K31" s="826"/>
      <c r="L31" s="826"/>
      <c r="M31" s="826"/>
      <c r="N31" s="826"/>
      <c r="O31" s="826"/>
      <c r="P31" s="827"/>
      <c r="Q31" s="828">
        <v>446</v>
      </c>
      <c r="R31" s="829"/>
      <c r="S31" s="829"/>
      <c r="T31" s="829"/>
      <c r="U31" s="829"/>
      <c r="V31" s="829">
        <v>442</v>
      </c>
      <c r="W31" s="829"/>
      <c r="X31" s="829"/>
      <c r="Y31" s="829"/>
      <c r="Z31" s="829"/>
      <c r="AA31" s="829">
        <v>3</v>
      </c>
      <c r="AB31" s="829"/>
      <c r="AC31" s="829"/>
      <c r="AD31" s="829"/>
      <c r="AE31" s="830"/>
      <c r="AF31" s="831">
        <v>142</v>
      </c>
      <c r="AG31" s="832"/>
      <c r="AH31" s="832"/>
      <c r="AI31" s="832"/>
      <c r="AJ31" s="833"/>
      <c r="AK31" s="900">
        <v>26</v>
      </c>
      <c r="AL31" s="777"/>
      <c r="AM31" s="777"/>
      <c r="AN31" s="777"/>
      <c r="AO31" s="777"/>
      <c r="AP31" s="777">
        <v>828</v>
      </c>
      <c r="AQ31" s="777"/>
      <c r="AR31" s="777"/>
      <c r="AS31" s="777"/>
      <c r="AT31" s="777"/>
      <c r="AU31" s="777">
        <v>268</v>
      </c>
      <c r="AV31" s="777"/>
      <c r="AW31" s="777"/>
      <c r="AX31" s="777"/>
      <c r="AY31" s="777"/>
      <c r="AZ31" s="901" t="s">
        <v>567</v>
      </c>
      <c r="BA31" s="901"/>
      <c r="BB31" s="901"/>
      <c r="BC31" s="901"/>
      <c r="BD31" s="901"/>
      <c r="BE31" s="898" t="s">
        <v>394</v>
      </c>
      <c r="BF31" s="898"/>
      <c r="BG31" s="898"/>
      <c r="BH31" s="898"/>
      <c r="BI31" s="899"/>
      <c r="BJ31" s="232"/>
      <c r="BK31" s="232"/>
      <c r="BL31" s="232"/>
      <c r="BM31" s="232"/>
      <c r="BN31" s="232"/>
      <c r="BO31" s="245"/>
      <c r="BP31" s="245"/>
      <c r="BQ31" s="242">
        <v>25</v>
      </c>
      <c r="BR31" s="243"/>
      <c r="BS31" s="838"/>
      <c r="BT31" s="839"/>
      <c r="BU31" s="839"/>
      <c r="BV31" s="839"/>
      <c r="BW31" s="839"/>
      <c r="BX31" s="839"/>
      <c r="BY31" s="839"/>
      <c r="BZ31" s="839"/>
      <c r="CA31" s="839"/>
      <c r="CB31" s="839"/>
      <c r="CC31" s="839"/>
      <c r="CD31" s="839"/>
      <c r="CE31" s="839"/>
      <c r="CF31" s="839"/>
      <c r="CG31" s="840"/>
      <c r="CH31" s="851"/>
      <c r="CI31" s="852"/>
      <c r="CJ31" s="852"/>
      <c r="CK31" s="852"/>
      <c r="CL31" s="853"/>
      <c r="CM31" s="851"/>
      <c r="CN31" s="852"/>
      <c r="CO31" s="852"/>
      <c r="CP31" s="852"/>
      <c r="CQ31" s="853"/>
      <c r="CR31" s="851"/>
      <c r="CS31" s="852"/>
      <c r="CT31" s="852"/>
      <c r="CU31" s="852"/>
      <c r="CV31" s="853"/>
      <c r="CW31" s="851"/>
      <c r="CX31" s="852"/>
      <c r="CY31" s="852"/>
      <c r="CZ31" s="852"/>
      <c r="DA31" s="853"/>
      <c r="DB31" s="851"/>
      <c r="DC31" s="852"/>
      <c r="DD31" s="852"/>
      <c r="DE31" s="852"/>
      <c r="DF31" s="853"/>
      <c r="DG31" s="851"/>
      <c r="DH31" s="852"/>
      <c r="DI31" s="852"/>
      <c r="DJ31" s="852"/>
      <c r="DK31" s="853"/>
      <c r="DL31" s="851"/>
      <c r="DM31" s="852"/>
      <c r="DN31" s="852"/>
      <c r="DO31" s="852"/>
      <c r="DP31" s="853"/>
      <c r="DQ31" s="851"/>
      <c r="DR31" s="852"/>
      <c r="DS31" s="852"/>
      <c r="DT31" s="852"/>
      <c r="DU31" s="853"/>
      <c r="DV31" s="854"/>
      <c r="DW31" s="855"/>
      <c r="DX31" s="855"/>
      <c r="DY31" s="855"/>
      <c r="DZ31" s="856"/>
      <c r="EA31" s="226"/>
    </row>
    <row r="32" spans="1:131" s="227" customFormat="1" ht="26.25" customHeight="1">
      <c r="A32" s="246">
        <v>5</v>
      </c>
      <c r="B32" s="825" t="s">
        <v>395</v>
      </c>
      <c r="C32" s="826"/>
      <c r="D32" s="826"/>
      <c r="E32" s="826"/>
      <c r="F32" s="826"/>
      <c r="G32" s="826"/>
      <c r="H32" s="826"/>
      <c r="I32" s="826"/>
      <c r="J32" s="826"/>
      <c r="K32" s="826"/>
      <c r="L32" s="826"/>
      <c r="M32" s="826"/>
      <c r="N32" s="826"/>
      <c r="O32" s="826"/>
      <c r="P32" s="827"/>
      <c r="Q32" s="828">
        <v>279</v>
      </c>
      <c r="R32" s="829"/>
      <c r="S32" s="829"/>
      <c r="T32" s="829"/>
      <c r="U32" s="829"/>
      <c r="V32" s="829">
        <v>298</v>
      </c>
      <c r="W32" s="829"/>
      <c r="X32" s="829"/>
      <c r="Y32" s="829"/>
      <c r="Z32" s="829"/>
      <c r="AA32" s="829">
        <v>-18</v>
      </c>
      <c r="AB32" s="829"/>
      <c r="AC32" s="829"/>
      <c r="AD32" s="829"/>
      <c r="AE32" s="830"/>
      <c r="AF32" s="831">
        <v>79</v>
      </c>
      <c r="AG32" s="832"/>
      <c r="AH32" s="832"/>
      <c r="AI32" s="832"/>
      <c r="AJ32" s="833"/>
      <c r="AK32" s="900">
        <v>190</v>
      </c>
      <c r="AL32" s="777"/>
      <c r="AM32" s="777"/>
      <c r="AN32" s="777"/>
      <c r="AO32" s="777"/>
      <c r="AP32" s="777">
        <v>629</v>
      </c>
      <c r="AQ32" s="777"/>
      <c r="AR32" s="777"/>
      <c r="AS32" s="777"/>
      <c r="AT32" s="777"/>
      <c r="AU32" s="777">
        <v>350</v>
      </c>
      <c r="AV32" s="777"/>
      <c r="AW32" s="777"/>
      <c r="AX32" s="777"/>
      <c r="AY32" s="777"/>
      <c r="AZ32" s="901" t="s">
        <v>565</v>
      </c>
      <c r="BA32" s="901"/>
      <c r="BB32" s="901"/>
      <c r="BC32" s="901"/>
      <c r="BD32" s="901"/>
      <c r="BE32" s="898" t="s">
        <v>394</v>
      </c>
      <c r="BF32" s="898"/>
      <c r="BG32" s="898"/>
      <c r="BH32" s="898"/>
      <c r="BI32" s="899"/>
      <c r="BJ32" s="232"/>
      <c r="BK32" s="232"/>
      <c r="BL32" s="232"/>
      <c r="BM32" s="232"/>
      <c r="BN32" s="232"/>
      <c r="BO32" s="245"/>
      <c r="BP32" s="245"/>
      <c r="BQ32" s="242">
        <v>26</v>
      </c>
      <c r="BR32" s="243"/>
      <c r="BS32" s="838"/>
      <c r="BT32" s="839"/>
      <c r="BU32" s="839"/>
      <c r="BV32" s="839"/>
      <c r="BW32" s="839"/>
      <c r="BX32" s="839"/>
      <c r="BY32" s="839"/>
      <c r="BZ32" s="839"/>
      <c r="CA32" s="839"/>
      <c r="CB32" s="839"/>
      <c r="CC32" s="839"/>
      <c r="CD32" s="839"/>
      <c r="CE32" s="839"/>
      <c r="CF32" s="839"/>
      <c r="CG32" s="840"/>
      <c r="CH32" s="851"/>
      <c r="CI32" s="852"/>
      <c r="CJ32" s="852"/>
      <c r="CK32" s="852"/>
      <c r="CL32" s="853"/>
      <c r="CM32" s="851"/>
      <c r="CN32" s="852"/>
      <c r="CO32" s="852"/>
      <c r="CP32" s="852"/>
      <c r="CQ32" s="853"/>
      <c r="CR32" s="851"/>
      <c r="CS32" s="852"/>
      <c r="CT32" s="852"/>
      <c r="CU32" s="852"/>
      <c r="CV32" s="853"/>
      <c r="CW32" s="851"/>
      <c r="CX32" s="852"/>
      <c r="CY32" s="852"/>
      <c r="CZ32" s="852"/>
      <c r="DA32" s="853"/>
      <c r="DB32" s="851"/>
      <c r="DC32" s="852"/>
      <c r="DD32" s="852"/>
      <c r="DE32" s="852"/>
      <c r="DF32" s="853"/>
      <c r="DG32" s="851"/>
      <c r="DH32" s="852"/>
      <c r="DI32" s="852"/>
      <c r="DJ32" s="852"/>
      <c r="DK32" s="853"/>
      <c r="DL32" s="851"/>
      <c r="DM32" s="852"/>
      <c r="DN32" s="852"/>
      <c r="DO32" s="852"/>
      <c r="DP32" s="853"/>
      <c r="DQ32" s="851"/>
      <c r="DR32" s="852"/>
      <c r="DS32" s="852"/>
      <c r="DT32" s="852"/>
      <c r="DU32" s="853"/>
      <c r="DV32" s="854"/>
      <c r="DW32" s="855"/>
      <c r="DX32" s="855"/>
      <c r="DY32" s="855"/>
      <c r="DZ32" s="856"/>
      <c r="EA32" s="226"/>
    </row>
    <row r="33" spans="1:131" s="227" customFormat="1" ht="26.25" customHeight="1">
      <c r="A33" s="246">
        <v>6</v>
      </c>
      <c r="B33" s="825"/>
      <c r="C33" s="826"/>
      <c r="D33" s="826"/>
      <c r="E33" s="826"/>
      <c r="F33" s="826"/>
      <c r="G33" s="826"/>
      <c r="H33" s="826"/>
      <c r="I33" s="826"/>
      <c r="J33" s="826"/>
      <c r="K33" s="826"/>
      <c r="L33" s="826"/>
      <c r="M33" s="826"/>
      <c r="N33" s="826"/>
      <c r="O33" s="826"/>
      <c r="P33" s="827"/>
      <c r="Q33" s="828"/>
      <c r="R33" s="829"/>
      <c r="S33" s="829"/>
      <c r="T33" s="829"/>
      <c r="U33" s="829"/>
      <c r="V33" s="829"/>
      <c r="W33" s="829"/>
      <c r="X33" s="829"/>
      <c r="Y33" s="829"/>
      <c r="Z33" s="829"/>
      <c r="AA33" s="829"/>
      <c r="AB33" s="829"/>
      <c r="AC33" s="829"/>
      <c r="AD33" s="829"/>
      <c r="AE33" s="830"/>
      <c r="AF33" s="831"/>
      <c r="AG33" s="832"/>
      <c r="AH33" s="832"/>
      <c r="AI33" s="832"/>
      <c r="AJ33" s="833"/>
      <c r="AK33" s="900"/>
      <c r="AL33" s="777"/>
      <c r="AM33" s="777"/>
      <c r="AN33" s="777"/>
      <c r="AO33" s="777"/>
      <c r="AP33" s="777"/>
      <c r="AQ33" s="777"/>
      <c r="AR33" s="777"/>
      <c r="AS33" s="777"/>
      <c r="AT33" s="777"/>
      <c r="AU33" s="777"/>
      <c r="AV33" s="777"/>
      <c r="AW33" s="777"/>
      <c r="AX33" s="777"/>
      <c r="AY33" s="777"/>
      <c r="AZ33" s="901"/>
      <c r="BA33" s="901"/>
      <c r="BB33" s="901"/>
      <c r="BC33" s="901"/>
      <c r="BD33" s="901"/>
      <c r="BE33" s="898"/>
      <c r="BF33" s="898"/>
      <c r="BG33" s="898"/>
      <c r="BH33" s="898"/>
      <c r="BI33" s="899"/>
      <c r="BJ33" s="232"/>
      <c r="BK33" s="232"/>
      <c r="BL33" s="232"/>
      <c r="BM33" s="232"/>
      <c r="BN33" s="232"/>
      <c r="BO33" s="245"/>
      <c r="BP33" s="245"/>
      <c r="BQ33" s="242">
        <v>27</v>
      </c>
      <c r="BR33" s="243"/>
      <c r="BS33" s="838"/>
      <c r="BT33" s="839"/>
      <c r="BU33" s="839"/>
      <c r="BV33" s="839"/>
      <c r="BW33" s="839"/>
      <c r="BX33" s="839"/>
      <c r="BY33" s="839"/>
      <c r="BZ33" s="839"/>
      <c r="CA33" s="839"/>
      <c r="CB33" s="839"/>
      <c r="CC33" s="839"/>
      <c r="CD33" s="839"/>
      <c r="CE33" s="839"/>
      <c r="CF33" s="839"/>
      <c r="CG33" s="840"/>
      <c r="CH33" s="851"/>
      <c r="CI33" s="852"/>
      <c r="CJ33" s="852"/>
      <c r="CK33" s="852"/>
      <c r="CL33" s="853"/>
      <c r="CM33" s="851"/>
      <c r="CN33" s="852"/>
      <c r="CO33" s="852"/>
      <c r="CP33" s="852"/>
      <c r="CQ33" s="853"/>
      <c r="CR33" s="851"/>
      <c r="CS33" s="852"/>
      <c r="CT33" s="852"/>
      <c r="CU33" s="852"/>
      <c r="CV33" s="853"/>
      <c r="CW33" s="851"/>
      <c r="CX33" s="852"/>
      <c r="CY33" s="852"/>
      <c r="CZ33" s="852"/>
      <c r="DA33" s="853"/>
      <c r="DB33" s="851"/>
      <c r="DC33" s="852"/>
      <c r="DD33" s="852"/>
      <c r="DE33" s="852"/>
      <c r="DF33" s="853"/>
      <c r="DG33" s="851"/>
      <c r="DH33" s="852"/>
      <c r="DI33" s="852"/>
      <c r="DJ33" s="852"/>
      <c r="DK33" s="853"/>
      <c r="DL33" s="851"/>
      <c r="DM33" s="852"/>
      <c r="DN33" s="852"/>
      <c r="DO33" s="852"/>
      <c r="DP33" s="853"/>
      <c r="DQ33" s="851"/>
      <c r="DR33" s="852"/>
      <c r="DS33" s="852"/>
      <c r="DT33" s="852"/>
      <c r="DU33" s="853"/>
      <c r="DV33" s="854"/>
      <c r="DW33" s="855"/>
      <c r="DX33" s="855"/>
      <c r="DY33" s="855"/>
      <c r="DZ33" s="856"/>
      <c r="EA33" s="226"/>
    </row>
    <row r="34" spans="1:131" s="227" customFormat="1" ht="26.25" customHeight="1">
      <c r="A34" s="246">
        <v>7</v>
      </c>
      <c r="B34" s="825"/>
      <c r="C34" s="826"/>
      <c r="D34" s="826"/>
      <c r="E34" s="826"/>
      <c r="F34" s="826"/>
      <c r="G34" s="826"/>
      <c r="H34" s="826"/>
      <c r="I34" s="826"/>
      <c r="J34" s="826"/>
      <c r="K34" s="826"/>
      <c r="L34" s="826"/>
      <c r="M34" s="826"/>
      <c r="N34" s="826"/>
      <c r="O34" s="826"/>
      <c r="P34" s="827"/>
      <c r="Q34" s="828"/>
      <c r="R34" s="829"/>
      <c r="S34" s="829"/>
      <c r="T34" s="829"/>
      <c r="U34" s="829"/>
      <c r="V34" s="829"/>
      <c r="W34" s="829"/>
      <c r="X34" s="829"/>
      <c r="Y34" s="829"/>
      <c r="Z34" s="829"/>
      <c r="AA34" s="829"/>
      <c r="AB34" s="829"/>
      <c r="AC34" s="829"/>
      <c r="AD34" s="829"/>
      <c r="AE34" s="830"/>
      <c r="AF34" s="831"/>
      <c r="AG34" s="832"/>
      <c r="AH34" s="832"/>
      <c r="AI34" s="832"/>
      <c r="AJ34" s="833"/>
      <c r="AK34" s="900"/>
      <c r="AL34" s="777"/>
      <c r="AM34" s="777"/>
      <c r="AN34" s="777"/>
      <c r="AO34" s="777"/>
      <c r="AP34" s="777"/>
      <c r="AQ34" s="777"/>
      <c r="AR34" s="777"/>
      <c r="AS34" s="777"/>
      <c r="AT34" s="777"/>
      <c r="AU34" s="777"/>
      <c r="AV34" s="777"/>
      <c r="AW34" s="777"/>
      <c r="AX34" s="777"/>
      <c r="AY34" s="777"/>
      <c r="AZ34" s="901"/>
      <c r="BA34" s="901"/>
      <c r="BB34" s="901"/>
      <c r="BC34" s="901"/>
      <c r="BD34" s="901"/>
      <c r="BE34" s="898"/>
      <c r="BF34" s="898"/>
      <c r="BG34" s="898"/>
      <c r="BH34" s="898"/>
      <c r="BI34" s="899"/>
      <c r="BJ34" s="232"/>
      <c r="BK34" s="232"/>
      <c r="BL34" s="232"/>
      <c r="BM34" s="232"/>
      <c r="BN34" s="232"/>
      <c r="BO34" s="245"/>
      <c r="BP34" s="245"/>
      <c r="BQ34" s="242">
        <v>28</v>
      </c>
      <c r="BR34" s="243"/>
      <c r="BS34" s="838"/>
      <c r="BT34" s="839"/>
      <c r="BU34" s="839"/>
      <c r="BV34" s="839"/>
      <c r="BW34" s="839"/>
      <c r="BX34" s="839"/>
      <c r="BY34" s="839"/>
      <c r="BZ34" s="839"/>
      <c r="CA34" s="839"/>
      <c r="CB34" s="839"/>
      <c r="CC34" s="839"/>
      <c r="CD34" s="839"/>
      <c r="CE34" s="839"/>
      <c r="CF34" s="839"/>
      <c r="CG34" s="840"/>
      <c r="CH34" s="851"/>
      <c r="CI34" s="852"/>
      <c r="CJ34" s="852"/>
      <c r="CK34" s="852"/>
      <c r="CL34" s="853"/>
      <c r="CM34" s="851"/>
      <c r="CN34" s="852"/>
      <c r="CO34" s="852"/>
      <c r="CP34" s="852"/>
      <c r="CQ34" s="853"/>
      <c r="CR34" s="851"/>
      <c r="CS34" s="852"/>
      <c r="CT34" s="852"/>
      <c r="CU34" s="852"/>
      <c r="CV34" s="853"/>
      <c r="CW34" s="851"/>
      <c r="CX34" s="852"/>
      <c r="CY34" s="852"/>
      <c r="CZ34" s="852"/>
      <c r="DA34" s="853"/>
      <c r="DB34" s="851"/>
      <c r="DC34" s="852"/>
      <c r="DD34" s="852"/>
      <c r="DE34" s="852"/>
      <c r="DF34" s="853"/>
      <c r="DG34" s="851"/>
      <c r="DH34" s="852"/>
      <c r="DI34" s="852"/>
      <c r="DJ34" s="852"/>
      <c r="DK34" s="853"/>
      <c r="DL34" s="851"/>
      <c r="DM34" s="852"/>
      <c r="DN34" s="852"/>
      <c r="DO34" s="852"/>
      <c r="DP34" s="853"/>
      <c r="DQ34" s="851"/>
      <c r="DR34" s="852"/>
      <c r="DS34" s="852"/>
      <c r="DT34" s="852"/>
      <c r="DU34" s="853"/>
      <c r="DV34" s="854"/>
      <c r="DW34" s="855"/>
      <c r="DX34" s="855"/>
      <c r="DY34" s="855"/>
      <c r="DZ34" s="856"/>
      <c r="EA34" s="226"/>
    </row>
    <row r="35" spans="1:131" s="227" customFormat="1" ht="26.25" customHeight="1">
      <c r="A35" s="246">
        <v>8</v>
      </c>
      <c r="B35" s="825"/>
      <c r="C35" s="826"/>
      <c r="D35" s="826"/>
      <c r="E35" s="826"/>
      <c r="F35" s="826"/>
      <c r="G35" s="826"/>
      <c r="H35" s="826"/>
      <c r="I35" s="826"/>
      <c r="J35" s="826"/>
      <c r="K35" s="826"/>
      <c r="L35" s="826"/>
      <c r="M35" s="826"/>
      <c r="N35" s="826"/>
      <c r="O35" s="826"/>
      <c r="P35" s="827"/>
      <c r="Q35" s="828"/>
      <c r="R35" s="829"/>
      <c r="S35" s="829"/>
      <c r="T35" s="829"/>
      <c r="U35" s="829"/>
      <c r="V35" s="829"/>
      <c r="W35" s="829"/>
      <c r="X35" s="829"/>
      <c r="Y35" s="829"/>
      <c r="Z35" s="829"/>
      <c r="AA35" s="829"/>
      <c r="AB35" s="829"/>
      <c r="AC35" s="829"/>
      <c r="AD35" s="829"/>
      <c r="AE35" s="830"/>
      <c r="AF35" s="831"/>
      <c r="AG35" s="832"/>
      <c r="AH35" s="832"/>
      <c r="AI35" s="832"/>
      <c r="AJ35" s="833"/>
      <c r="AK35" s="900"/>
      <c r="AL35" s="777"/>
      <c r="AM35" s="777"/>
      <c r="AN35" s="777"/>
      <c r="AO35" s="777"/>
      <c r="AP35" s="777"/>
      <c r="AQ35" s="777"/>
      <c r="AR35" s="777"/>
      <c r="AS35" s="777"/>
      <c r="AT35" s="777"/>
      <c r="AU35" s="777"/>
      <c r="AV35" s="777"/>
      <c r="AW35" s="777"/>
      <c r="AX35" s="777"/>
      <c r="AY35" s="777"/>
      <c r="AZ35" s="901"/>
      <c r="BA35" s="901"/>
      <c r="BB35" s="901"/>
      <c r="BC35" s="901"/>
      <c r="BD35" s="901"/>
      <c r="BE35" s="898"/>
      <c r="BF35" s="898"/>
      <c r="BG35" s="898"/>
      <c r="BH35" s="898"/>
      <c r="BI35" s="899"/>
      <c r="BJ35" s="232"/>
      <c r="BK35" s="232"/>
      <c r="BL35" s="232"/>
      <c r="BM35" s="232"/>
      <c r="BN35" s="232"/>
      <c r="BO35" s="245"/>
      <c r="BP35" s="245"/>
      <c r="BQ35" s="242">
        <v>29</v>
      </c>
      <c r="BR35" s="243"/>
      <c r="BS35" s="838"/>
      <c r="BT35" s="839"/>
      <c r="BU35" s="839"/>
      <c r="BV35" s="839"/>
      <c r="BW35" s="839"/>
      <c r="BX35" s="839"/>
      <c r="BY35" s="839"/>
      <c r="BZ35" s="839"/>
      <c r="CA35" s="839"/>
      <c r="CB35" s="839"/>
      <c r="CC35" s="839"/>
      <c r="CD35" s="839"/>
      <c r="CE35" s="839"/>
      <c r="CF35" s="839"/>
      <c r="CG35" s="840"/>
      <c r="CH35" s="851"/>
      <c r="CI35" s="852"/>
      <c r="CJ35" s="852"/>
      <c r="CK35" s="852"/>
      <c r="CL35" s="853"/>
      <c r="CM35" s="851"/>
      <c r="CN35" s="852"/>
      <c r="CO35" s="852"/>
      <c r="CP35" s="852"/>
      <c r="CQ35" s="853"/>
      <c r="CR35" s="851"/>
      <c r="CS35" s="852"/>
      <c r="CT35" s="852"/>
      <c r="CU35" s="852"/>
      <c r="CV35" s="853"/>
      <c r="CW35" s="851"/>
      <c r="CX35" s="852"/>
      <c r="CY35" s="852"/>
      <c r="CZ35" s="852"/>
      <c r="DA35" s="853"/>
      <c r="DB35" s="851"/>
      <c r="DC35" s="852"/>
      <c r="DD35" s="852"/>
      <c r="DE35" s="852"/>
      <c r="DF35" s="853"/>
      <c r="DG35" s="851"/>
      <c r="DH35" s="852"/>
      <c r="DI35" s="852"/>
      <c r="DJ35" s="852"/>
      <c r="DK35" s="853"/>
      <c r="DL35" s="851"/>
      <c r="DM35" s="852"/>
      <c r="DN35" s="852"/>
      <c r="DO35" s="852"/>
      <c r="DP35" s="853"/>
      <c r="DQ35" s="851"/>
      <c r="DR35" s="852"/>
      <c r="DS35" s="852"/>
      <c r="DT35" s="852"/>
      <c r="DU35" s="853"/>
      <c r="DV35" s="854"/>
      <c r="DW35" s="855"/>
      <c r="DX35" s="855"/>
      <c r="DY35" s="855"/>
      <c r="DZ35" s="856"/>
      <c r="EA35" s="226"/>
    </row>
    <row r="36" spans="1:131" s="227" customFormat="1" ht="26.25" customHeight="1">
      <c r="A36" s="246">
        <v>9</v>
      </c>
      <c r="B36" s="825"/>
      <c r="C36" s="826"/>
      <c r="D36" s="826"/>
      <c r="E36" s="826"/>
      <c r="F36" s="826"/>
      <c r="G36" s="826"/>
      <c r="H36" s="826"/>
      <c r="I36" s="826"/>
      <c r="J36" s="826"/>
      <c r="K36" s="826"/>
      <c r="L36" s="826"/>
      <c r="M36" s="826"/>
      <c r="N36" s="826"/>
      <c r="O36" s="826"/>
      <c r="P36" s="827"/>
      <c r="Q36" s="828"/>
      <c r="R36" s="829"/>
      <c r="S36" s="829"/>
      <c r="T36" s="829"/>
      <c r="U36" s="829"/>
      <c r="V36" s="829"/>
      <c r="W36" s="829"/>
      <c r="X36" s="829"/>
      <c r="Y36" s="829"/>
      <c r="Z36" s="829"/>
      <c r="AA36" s="829"/>
      <c r="AB36" s="829"/>
      <c r="AC36" s="829"/>
      <c r="AD36" s="829"/>
      <c r="AE36" s="830"/>
      <c r="AF36" s="831"/>
      <c r="AG36" s="832"/>
      <c r="AH36" s="832"/>
      <c r="AI36" s="832"/>
      <c r="AJ36" s="833"/>
      <c r="AK36" s="900"/>
      <c r="AL36" s="777"/>
      <c r="AM36" s="777"/>
      <c r="AN36" s="777"/>
      <c r="AO36" s="777"/>
      <c r="AP36" s="777"/>
      <c r="AQ36" s="777"/>
      <c r="AR36" s="777"/>
      <c r="AS36" s="777"/>
      <c r="AT36" s="777"/>
      <c r="AU36" s="777"/>
      <c r="AV36" s="777"/>
      <c r="AW36" s="777"/>
      <c r="AX36" s="777"/>
      <c r="AY36" s="777"/>
      <c r="AZ36" s="901"/>
      <c r="BA36" s="901"/>
      <c r="BB36" s="901"/>
      <c r="BC36" s="901"/>
      <c r="BD36" s="901"/>
      <c r="BE36" s="898"/>
      <c r="BF36" s="898"/>
      <c r="BG36" s="898"/>
      <c r="BH36" s="898"/>
      <c r="BI36" s="899"/>
      <c r="BJ36" s="232"/>
      <c r="BK36" s="232"/>
      <c r="BL36" s="232"/>
      <c r="BM36" s="232"/>
      <c r="BN36" s="232"/>
      <c r="BO36" s="245"/>
      <c r="BP36" s="245"/>
      <c r="BQ36" s="242">
        <v>30</v>
      </c>
      <c r="BR36" s="243"/>
      <c r="BS36" s="838"/>
      <c r="BT36" s="839"/>
      <c r="BU36" s="839"/>
      <c r="BV36" s="839"/>
      <c r="BW36" s="839"/>
      <c r="BX36" s="839"/>
      <c r="BY36" s="839"/>
      <c r="BZ36" s="839"/>
      <c r="CA36" s="839"/>
      <c r="CB36" s="839"/>
      <c r="CC36" s="839"/>
      <c r="CD36" s="839"/>
      <c r="CE36" s="839"/>
      <c r="CF36" s="839"/>
      <c r="CG36" s="840"/>
      <c r="CH36" s="851"/>
      <c r="CI36" s="852"/>
      <c r="CJ36" s="852"/>
      <c r="CK36" s="852"/>
      <c r="CL36" s="853"/>
      <c r="CM36" s="851"/>
      <c r="CN36" s="852"/>
      <c r="CO36" s="852"/>
      <c r="CP36" s="852"/>
      <c r="CQ36" s="853"/>
      <c r="CR36" s="851"/>
      <c r="CS36" s="852"/>
      <c r="CT36" s="852"/>
      <c r="CU36" s="852"/>
      <c r="CV36" s="853"/>
      <c r="CW36" s="851"/>
      <c r="CX36" s="852"/>
      <c r="CY36" s="852"/>
      <c r="CZ36" s="852"/>
      <c r="DA36" s="853"/>
      <c r="DB36" s="851"/>
      <c r="DC36" s="852"/>
      <c r="DD36" s="852"/>
      <c r="DE36" s="852"/>
      <c r="DF36" s="853"/>
      <c r="DG36" s="851"/>
      <c r="DH36" s="852"/>
      <c r="DI36" s="852"/>
      <c r="DJ36" s="852"/>
      <c r="DK36" s="853"/>
      <c r="DL36" s="851"/>
      <c r="DM36" s="852"/>
      <c r="DN36" s="852"/>
      <c r="DO36" s="852"/>
      <c r="DP36" s="853"/>
      <c r="DQ36" s="851"/>
      <c r="DR36" s="852"/>
      <c r="DS36" s="852"/>
      <c r="DT36" s="852"/>
      <c r="DU36" s="853"/>
      <c r="DV36" s="854"/>
      <c r="DW36" s="855"/>
      <c r="DX36" s="855"/>
      <c r="DY36" s="855"/>
      <c r="DZ36" s="856"/>
      <c r="EA36" s="226"/>
    </row>
    <row r="37" spans="1:131" s="227" customFormat="1" ht="26.25" customHeight="1">
      <c r="A37" s="246">
        <v>10</v>
      </c>
      <c r="B37" s="825"/>
      <c r="C37" s="826"/>
      <c r="D37" s="826"/>
      <c r="E37" s="826"/>
      <c r="F37" s="826"/>
      <c r="G37" s="826"/>
      <c r="H37" s="826"/>
      <c r="I37" s="826"/>
      <c r="J37" s="826"/>
      <c r="K37" s="826"/>
      <c r="L37" s="826"/>
      <c r="M37" s="826"/>
      <c r="N37" s="826"/>
      <c r="O37" s="826"/>
      <c r="P37" s="827"/>
      <c r="Q37" s="828"/>
      <c r="R37" s="829"/>
      <c r="S37" s="829"/>
      <c r="T37" s="829"/>
      <c r="U37" s="829"/>
      <c r="V37" s="829"/>
      <c r="W37" s="829"/>
      <c r="X37" s="829"/>
      <c r="Y37" s="829"/>
      <c r="Z37" s="829"/>
      <c r="AA37" s="829"/>
      <c r="AB37" s="829"/>
      <c r="AC37" s="829"/>
      <c r="AD37" s="829"/>
      <c r="AE37" s="830"/>
      <c r="AF37" s="831"/>
      <c r="AG37" s="832"/>
      <c r="AH37" s="832"/>
      <c r="AI37" s="832"/>
      <c r="AJ37" s="833"/>
      <c r="AK37" s="900"/>
      <c r="AL37" s="777"/>
      <c r="AM37" s="777"/>
      <c r="AN37" s="777"/>
      <c r="AO37" s="777"/>
      <c r="AP37" s="777"/>
      <c r="AQ37" s="777"/>
      <c r="AR37" s="777"/>
      <c r="AS37" s="777"/>
      <c r="AT37" s="777"/>
      <c r="AU37" s="777"/>
      <c r="AV37" s="777"/>
      <c r="AW37" s="777"/>
      <c r="AX37" s="777"/>
      <c r="AY37" s="777"/>
      <c r="AZ37" s="901"/>
      <c r="BA37" s="901"/>
      <c r="BB37" s="901"/>
      <c r="BC37" s="901"/>
      <c r="BD37" s="901"/>
      <c r="BE37" s="898"/>
      <c r="BF37" s="898"/>
      <c r="BG37" s="898"/>
      <c r="BH37" s="898"/>
      <c r="BI37" s="899"/>
      <c r="BJ37" s="232"/>
      <c r="BK37" s="232"/>
      <c r="BL37" s="232"/>
      <c r="BM37" s="232"/>
      <c r="BN37" s="232"/>
      <c r="BO37" s="245"/>
      <c r="BP37" s="245"/>
      <c r="BQ37" s="242">
        <v>31</v>
      </c>
      <c r="BR37" s="243"/>
      <c r="BS37" s="838"/>
      <c r="BT37" s="839"/>
      <c r="BU37" s="839"/>
      <c r="BV37" s="839"/>
      <c r="BW37" s="839"/>
      <c r="BX37" s="839"/>
      <c r="BY37" s="839"/>
      <c r="BZ37" s="839"/>
      <c r="CA37" s="839"/>
      <c r="CB37" s="839"/>
      <c r="CC37" s="839"/>
      <c r="CD37" s="839"/>
      <c r="CE37" s="839"/>
      <c r="CF37" s="839"/>
      <c r="CG37" s="840"/>
      <c r="CH37" s="851"/>
      <c r="CI37" s="852"/>
      <c r="CJ37" s="852"/>
      <c r="CK37" s="852"/>
      <c r="CL37" s="853"/>
      <c r="CM37" s="851"/>
      <c r="CN37" s="852"/>
      <c r="CO37" s="852"/>
      <c r="CP37" s="852"/>
      <c r="CQ37" s="853"/>
      <c r="CR37" s="851"/>
      <c r="CS37" s="852"/>
      <c r="CT37" s="852"/>
      <c r="CU37" s="852"/>
      <c r="CV37" s="853"/>
      <c r="CW37" s="851"/>
      <c r="CX37" s="852"/>
      <c r="CY37" s="852"/>
      <c r="CZ37" s="852"/>
      <c r="DA37" s="853"/>
      <c r="DB37" s="851"/>
      <c r="DC37" s="852"/>
      <c r="DD37" s="852"/>
      <c r="DE37" s="852"/>
      <c r="DF37" s="853"/>
      <c r="DG37" s="851"/>
      <c r="DH37" s="852"/>
      <c r="DI37" s="852"/>
      <c r="DJ37" s="852"/>
      <c r="DK37" s="853"/>
      <c r="DL37" s="851"/>
      <c r="DM37" s="852"/>
      <c r="DN37" s="852"/>
      <c r="DO37" s="852"/>
      <c r="DP37" s="853"/>
      <c r="DQ37" s="851"/>
      <c r="DR37" s="852"/>
      <c r="DS37" s="852"/>
      <c r="DT37" s="852"/>
      <c r="DU37" s="853"/>
      <c r="DV37" s="854"/>
      <c r="DW37" s="855"/>
      <c r="DX37" s="855"/>
      <c r="DY37" s="855"/>
      <c r="DZ37" s="856"/>
      <c r="EA37" s="226"/>
    </row>
    <row r="38" spans="1:131" s="227" customFormat="1" ht="26.25" customHeight="1">
      <c r="A38" s="246">
        <v>11</v>
      </c>
      <c r="B38" s="825"/>
      <c r="C38" s="826"/>
      <c r="D38" s="826"/>
      <c r="E38" s="826"/>
      <c r="F38" s="826"/>
      <c r="G38" s="826"/>
      <c r="H38" s="826"/>
      <c r="I38" s="826"/>
      <c r="J38" s="826"/>
      <c r="K38" s="826"/>
      <c r="L38" s="826"/>
      <c r="M38" s="826"/>
      <c r="N38" s="826"/>
      <c r="O38" s="826"/>
      <c r="P38" s="827"/>
      <c r="Q38" s="828"/>
      <c r="R38" s="829"/>
      <c r="S38" s="829"/>
      <c r="T38" s="829"/>
      <c r="U38" s="829"/>
      <c r="V38" s="829"/>
      <c r="W38" s="829"/>
      <c r="X38" s="829"/>
      <c r="Y38" s="829"/>
      <c r="Z38" s="829"/>
      <c r="AA38" s="829"/>
      <c r="AB38" s="829"/>
      <c r="AC38" s="829"/>
      <c r="AD38" s="829"/>
      <c r="AE38" s="830"/>
      <c r="AF38" s="831"/>
      <c r="AG38" s="832"/>
      <c r="AH38" s="832"/>
      <c r="AI38" s="832"/>
      <c r="AJ38" s="833"/>
      <c r="AK38" s="900"/>
      <c r="AL38" s="777"/>
      <c r="AM38" s="777"/>
      <c r="AN38" s="777"/>
      <c r="AO38" s="777"/>
      <c r="AP38" s="777"/>
      <c r="AQ38" s="777"/>
      <c r="AR38" s="777"/>
      <c r="AS38" s="777"/>
      <c r="AT38" s="777"/>
      <c r="AU38" s="777"/>
      <c r="AV38" s="777"/>
      <c r="AW38" s="777"/>
      <c r="AX38" s="777"/>
      <c r="AY38" s="777"/>
      <c r="AZ38" s="901"/>
      <c r="BA38" s="901"/>
      <c r="BB38" s="901"/>
      <c r="BC38" s="901"/>
      <c r="BD38" s="901"/>
      <c r="BE38" s="898"/>
      <c r="BF38" s="898"/>
      <c r="BG38" s="898"/>
      <c r="BH38" s="898"/>
      <c r="BI38" s="899"/>
      <c r="BJ38" s="232"/>
      <c r="BK38" s="232"/>
      <c r="BL38" s="232"/>
      <c r="BM38" s="232"/>
      <c r="BN38" s="232"/>
      <c r="BO38" s="245"/>
      <c r="BP38" s="245"/>
      <c r="BQ38" s="242">
        <v>32</v>
      </c>
      <c r="BR38" s="243"/>
      <c r="BS38" s="838"/>
      <c r="BT38" s="839"/>
      <c r="BU38" s="839"/>
      <c r="BV38" s="839"/>
      <c r="BW38" s="839"/>
      <c r="BX38" s="839"/>
      <c r="BY38" s="839"/>
      <c r="BZ38" s="839"/>
      <c r="CA38" s="839"/>
      <c r="CB38" s="839"/>
      <c r="CC38" s="839"/>
      <c r="CD38" s="839"/>
      <c r="CE38" s="839"/>
      <c r="CF38" s="839"/>
      <c r="CG38" s="840"/>
      <c r="CH38" s="851"/>
      <c r="CI38" s="852"/>
      <c r="CJ38" s="852"/>
      <c r="CK38" s="852"/>
      <c r="CL38" s="853"/>
      <c r="CM38" s="851"/>
      <c r="CN38" s="852"/>
      <c r="CO38" s="852"/>
      <c r="CP38" s="852"/>
      <c r="CQ38" s="853"/>
      <c r="CR38" s="851"/>
      <c r="CS38" s="852"/>
      <c r="CT38" s="852"/>
      <c r="CU38" s="852"/>
      <c r="CV38" s="853"/>
      <c r="CW38" s="851"/>
      <c r="CX38" s="852"/>
      <c r="CY38" s="852"/>
      <c r="CZ38" s="852"/>
      <c r="DA38" s="853"/>
      <c r="DB38" s="851"/>
      <c r="DC38" s="852"/>
      <c r="DD38" s="852"/>
      <c r="DE38" s="852"/>
      <c r="DF38" s="853"/>
      <c r="DG38" s="851"/>
      <c r="DH38" s="852"/>
      <c r="DI38" s="852"/>
      <c r="DJ38" s="852"/>
      <c r="DK38" s="853"/>
      <c r="DL38" s="851"/>
      <c r="DM38" s="852"/>
      <c r="DN38" s="852"/>
      <c r="DO38" s="852"/>
      <c r="DP38" s="853"/>
      <c r="DQ38" s="851"/>
      <c r="DR38" s="852"/>
      <c r="DS38" s="852"/>
      <c r="DT38" s="852"/>
      <c r="DU38" s="853"/>
      <c r="DV38" s="854"/>
      <c r="DW38" s="855"/>
      <c r="DX38" s="855"/>
      <c r="DY38" s="855"/>
      <c r="DZ38" s="856"/>
      <c r="EA38" s="226"/>
    </row>
    <row r="39" spans="1:131" s="227" customFormat="1" ht="26.25" customHeight="1">
      <c r="A39" s="246">
        <v>12</v>
      </c>
      <c r="B39" s="825"/>
      <c r="C39" s="826"/>
      <c r="D39" s="826"/>
      <c r="E39" s="826"/>
      <c r="F39" s="826"/>
      <c r="G39" s="826"/>
      <c r="H39" s="826"/>
      <c r="I39" s="826"/>
      <c r="J39" s="826"/>
      <c r="K39" s="826"/>
      <c r="L39" s="826"/>
      <c r="M39" s="826"/>
      <c r="N39" s="826"/>
      <c r="O39" s="826"/>
      <c r="P39" s="827"/>
      <c r="Q39" s="828"/>
      <c r="R39" s="829"/>
      <c r="S39" s="829"/>
      <c r="T39" s="829"/>
      <c r="U39" s="829"/>
      <c r="V39" s="829"/>
      <c r="W39" s="829"/>
      <c r="X39" s="829"/>
      <c r="Y39" s="829"/>
      <c r="Z39" s="829"/>
      <c r="AA39" s="829"/>
      <c r="AB39" s="829"/>
      <c r="AC39" s="829"/>
      <c r="AD39" s="829"/>
      <c r="AE39" s="830"/>
      <c r="AF39" s="831"/>
      <c r="AG39" s="832"/>
      <c r="AH39" s="832"/>
      <c r="AI39" s="832"/>
      <c r="AJ39" s="833"/>
      <c r="AK39" s="900"/>
      <c r="AL39" s="777"/>
      <c r="AM39" s="777"/>
      <c r="AN39" s="777"/>
      <c r="AO39" s="777"/>
      <c r="AP39" s="777"/>
      <c r="AQ39" s="777"/>
      <c r="AR39" s="777"/>
      <c r="AS39" s="777"/>
      <c r="AT39" s="777"/>
      <c r="AU39" s="777"/>
      <c r="AV39" s="777"/>
      <c r="AW39" s="777"/>
      <c r="AX39" s="777"/>
      <c r="AY39" s="777"/>
      <c r="AZ39" s="901"/>
      <c r="BA39" s="901"/>
      <c r="BB39" s="901"/>
      <c r="BC39" s="901"/>
      <c r="BD39" s="901"/>
      <c r="BE39" s="898"/>
      <c r="BF39" s="898"/>
      <c r="BG39" s="898"/>
      <c r="BH39" s="898"/>
      <c r="BI39" s="899"/>
      <c r="BJ39" s="232"/>
      <c r="BK39" s="232"/>
      <c r="BL39" s="232"/>
      <c r="BM39" s="232"/>
      <c r="BN39" s="232"/>
      <c r="BO39" s="245"/>
      <c r="BP39" s="245"/>
      <c r="BQ39" s="242">
        <v>33</v>
      </c>
      <c r="BR39" s="243"/>
      <c r="BS39" s="838"/>
      <c r="BT39" s="839"/>
      <c r="BU39" s="839"/>
      <c r="BV39" s="839"/>
      <c r="BW39" s="839"/>
      <c r="BX39" s="839"/>
      <c r="BY39" s="839"/>
      <c r="BZ39" s="839"/>
      <c r="CA39" s="839"/>
      <c r="CB39" s="839"/>
      <c r="CC39" s="839"/>
      <c r="CD39" s="839"/>
      <c r="CE39" s="839"/>
      <c r="CF39" s="839"/>
      <c r="CG39" s="840"/>
      <c r="CH39" s="851"/>
      <c r="CI39" s="852"/>
      <c r="CJ39" s="852"/>
      <c r="CK39" s="852"/>
      <c r="CL39" s="853"/>
      <c r="CM39" s="851"/>
      <c r="CN39" s="852"/>
      <c r="CO39" s="852"/>
      <c r="CP39" s="852"/>
      <c r="CQ39" s="853"/>
      <c r="CR39" s="851"/>
      <c r="CS39" s="852"/>
      <c r="CT39" s="852"/>
      <c r="CU39" s="852"/>
      <c r="CV39" s="853"/>
      <c r="CW39" s="851"/>
      <c r="CX39" s="852"/>
      <c r="CY39" s="852"/>
      <c r="CZ39" s="852"/>
      <c r="DA39" s="853"/>
      <c r="DB39" s="851"/>
      <c r="DC39" s="852"/>
      <c r="DD39" s="852"/>
      <c r="DE39" s="852"/>
      <c r="DF39" s="853"/>
      <c r="DG39" s="851"/>
      <c r="DH39" s="852"/>
      <c r="DI39" s="852"/>
      <c r="DJ39" s="852"/>
      <c r="DK39" s="853"/>
      <c r="DL39" s="851"/>
      <c r="DM39" s="852"/>
      <c r="DN39" s="852"/>
      <c r="DO39" s="852"/>
      <c r="DP39" s="853"/>
      <c r="DQ39" s="851"/>
      <c r="DR39" s="852"/>
      <c r="DS39" s="852"/>
      <c r="DT39" s="852"/>
      <c r="DU39" s="853"/>
      <c r="DV39" s="854"/>
      <c r="DW39" s="855"/>
      <c r="DX39" s="855"/>
      <c r="DY39" s="855"/>
      <c r="DZ39" s="856"/>
      <c r="EA39" s="226"/>
    </row>
    <row r="40" spans="1:131" s="227" customFormat="1" ht="26.25" customHeight="1">
      <c r="A40" s="241">
        <v>13</v>
      </c>
      <c r="B40" s="825"/>
      <c r="C40" s="826"/>
      <c r="D40" s="826"/>
      <c r="E40" s="826"/>
      <c r="F40" s="826"/>
      <c r="G40" s="826"/>
      <c r="H40" s="826"/>
      <c r="I40" s="826"/>
      <c r="J40" s="826"/>
      <c r="K40" s="826"/>
      <c r="L40" s="826"/>
      <c r="M40" s="826"/>
      <c r="N40" s="826"/>
      <c r="O40" s="826"/>
      <c r="P40" s="827"/>
      <c r="Q40" s="828"/>
      <c r="R40" s="829"/>
      <c r="S40" s="829"/>
      <c r="T40" s="829"/>
      <c r="U40" s="829"/>
      <c r="V40" s="829"/>
      <c r="W40" s="829"/>
      <c r="X40" s="829"/>
      <c r="Y40" s="829"/>
      <c r="Z40" s="829"/>
      <c r="AA40" s="829"/>
      <c r="AB40" s="829"/>
      <c r="AC40" s="829"/>
      <c r="AD40" s="829"/>
      <c r="AE40" s="830"/>
      <c r="AF40" s="831"/>
      <c r="AG40" s="832"/>
      <c r="AH40" s="832"/>
      <c r="AI40" s="832"/>
      <c r="AJ40" s="833"/>
      <c r="AK40" s="900"/>
      <c r="AL40" s="777"/>
      <c r="AM40" s="777"/>
      <c r="AN40" s="777"/>
      <c r="AO40" s="777"/>
      <c r="AP40" s="777"/>
      <c r="AQ40" s="777"/>
      <c r="AR40" s="777"/>
      <c r="AS40" s="777"/>
      <c r="AT40" s="777"/>
      <c r="AU40" s="777"/>
      <c r="AV40" s="777"/>
      <c r="AW40" s="777"/>
      <c r="AX40" s="777"/>
      <c r="AY40" s="777"/>
      <c r="AZ40" s="901"/>
      <c r="BA40" s="901"/>
      <c r="BB40" s="901"/>
      <c r="BC40" s="901"/>
      <c r="BD40" s="901"/>
      <c r="BE40" s="898"/>
      <c r="BF40" s="898"/>
      <c r="BG40" s="898"/>
      <c r="BH40" s="898"/>
      <c r="BI40" s="899"/>
      <c r="BJ40" s="232"/>
      <c r="BK40" s="232"/>
      <c r="BL40" s="232"/>
      <c r="BM40" s="232"/>
      <c r="BN40" s="232"/>
      <c r="BO40" s="245"/>
      <c r="BP40" s="245"/>
      <c r="BQ40" s="242">
        <v>34</v>
      </c>
      <c r="BR40" s="243"/>
      <c r="BS40" s="838"/>
      <c r="BT40" s="839"/>
      <c r="BU40" s="839"/>
      <c r="BV40" s="839"/>
      <c r="BW40" s="839"/>
      <c r="BX40" s="839"/>
      <c r="BY40" s="839"/>
      <c r="BZ40" s="839"/>
      <c r="CA40" s="839"/>
      <c r="CB40" s="839"/>
      <c r="CC40" s="839"/>
      <c r="CD40" s="839"/>
      <c r="CE40" s="839"/>
      <c r="CF40" s="839"/>
      <c r="CG40" s="840"/>
      <c r="CH40" s="851"/>
      <c r="CI40" s="852"/>
      <c r="CJ40" s="852"/>
      <c r="CK40" s="852"/>
      <c r="CL40" s="853"/>
      <c r="CM40" s="851"/>
      <c r="CN40" s="852"/>
      <c r="CO40" s="852"/>
      <c r="CP40" s="852"/>
      <c r="CQ40" s="853"/>
      <c r="CR40" s="851"/>
      <c r="CS40" s="852"/>
      <c r="CT40" s="852"/>
      <c r="CU40" s="852"/>
      <c r="CV40" s="853"/>
      <c r="CW40" s="851"/>
      <c r="CX40" s="852"/>
      <c r="CY40" s="852"/>
      <c r="CZ40" s="852"/>
      <c r="DA40" s="853"/>
      <c r="DB40" s="851"/>
      <c r="DC40" s="852"/>
      <c r="DD40" s="852"/>
      <c r="DE40" s="852"/>
      <c r="DF40" s="853"/>
      <c r="DG40" s="851"/>
      <c r="DH40" s="852"/>
      <c r="DI40" s="852"/>
      <c r="DJ40" s="852"/>
      <c r="DK40" s="853"/>
      <c r="DL40" s="851"/>
      <c r="DM40" s="852"/>
      <c r="DN40" s="852"/>
      <c r="DO40" s="852"/>
      <c r="DP40" s="853"/>
      <c r="DQ40" s="851"/>
      <c r="DR40" s="852"/>
      <c r="DS40" s="852"/>
      <c r="DT40" s="852"/>
      <c r="DU40" s="853"/>
      <c r="DV40" s="854"/>
      <c r="DW40" s="855"/>
      <c r="DX40" s="855"/>
      <c r="DY40" s="855"/>
      <c r="DZ40" s="856"/>
      <c r="EA40" s="226"/>
    </row>
    <row r="41" spans="1:131" s="227" customFormat="1" ht="26.25" customHeight="1">
      <c r="A41" s="241">
        <v>14</v>
      </c>
      <c r="B41" s="825"/>
      <c r="C41" s="826"/>
      <c r="D41" s="826"/>
      <c r="E41" s="826"/>
      <c r="F41" s="826"/>
      <c r="G41" s="826"/>
      <c r="H41" s="826"/>
      <c r="I41" s="826"/>
      <c r="J41" s="826"/>
      <c r="K41" s="826"/>
      <c r="L41" s="826"/>
      <c r="M41" s="826"/>
      <c r="N41" s="826"/>
      <c r="O41" s="826"/>
      <c r="P41" s="827"/>
      <c r="Q41" s="828"/>
      <c r="R41" s="829"/>
      <c r="S41" s="829"/>
      <c r="T41" s="829"/>
      <c r="U41" s="829"/>
      <c r="V41" s="829"/>
      <c r="W41" s="829"/>
      <c r="X41" s="829"/>
      <c r="Y41" s="829"/>
      <c r="Z41" s="829"/>
      <c r="AA41" s="829"/>
      <c r="AB41" s="829"/>
      <c r="AC41" s="829"/>
      <c r="AD41" s="829"/>
      <c r="AE41" s="830"/>
      <c r="AF41" s="831"/>
      <c r="AG41" s="832"/>
      <c r="AH41" s="832"/>
      <c r="AI41" s="832"/>
      <c r="AJ41" s="833"/>
      <c r="AK41" s="900"/>
      <c r="AL41" s="777"/>
      <c r="AM41" s="777"/>
      <c r="AN41" s="777"/>
      <c r="AO41" s="777"/>
      <c r="AP41" s="777"/>
      <c r="AQ41" s="777"/>
      <c r="AR41" s="777"/>
      <c r="AS41" s="777"/>
      <c r="AT41" s="777"/>
      <c r="AU41" s="777"/>
      <c r="AV41" s="777"/>
      <c r="AW41" s="777"/>
      <c r="AX41" s="777"/>
      <c r="AY41" s="777"/>
      <c r="AZ41" s="901"/>
      <c r="BA41" s="901"/>
      <c r="BB41" s="901"/>
      <c r="BC41" s="901"/>
      <c r="BD41" s="901"/>
      <c r="BE41" s="898"/>
      <c r="BF41" s="898"/>
      <c r="BG41" s="898"/>
      <c r="BH41" s="898"/>
      <c r="BI41" s="899"/>
      <c r="BJ41" s="232"/>
      <c r="BK41" s="232"/>
      <c r="BL41" s="232"/>
      <c r="BM41" s="232"/>
      <c r="BN41" s="232"/>
      <c r="BO41" s="245"/>
      <c r="BP41" s="245"/>
      <c r="BQ41" s="242">
        <v>35</v>
      </c>
      <c r="BR41" s="243"/>
      <c r="BS41" s="838"/>
      <c r="BT41" s="839"/>
      <c r="BU41" s="839"/>
      <c r="BV41" s="839"/>
      <c r="BW41" s="839"/>
      <c r="BX41" s="839"/>
      <c r="BY41" s="839"/>
      <c r="BZ41" s="839"/>
      <c r="CA41" s="839"/>
      <c r="CB41" s="839"/>
      <c r="CC41" s="839"/>
      <c r="CD41" s="839"/>
      <c r="CE41" s="839"/>
      <c r="CF41" s="839"/>
      <c r="CG41" s="840"/>
      <c r="CH41" s="851"/>
      <c r="CI41" s="852"/>
      <c r="CJ41" s="852"/>
      <c r="CK41" s="852"/>
      <c r="CL41" s="853"/>
      <c r="CM41" s="851"/>
      <c r="CN41" s="852"/>
      <c r="CO41" s="852"/>
      <c r="CP41" s="852"/>
      <c r="CQ41" s="853"/>
      <c r="CR41" s="851"/>
      <c r="CS41" s="852"/>
      <c r="CT41" s="852"/>
      <c r="CU41" s="852"/>
      <c r="CV41" s="853"/>
      <c r="CW41" s="851"/>
      <c r="CX41" s="852"/>
      <c r="CY41" s="852"/>
      <c r="CZ41" s="852"/>
      <c r="DA41" s="853"/>
      <c r="DB41" s="851"/>
      <c r="DC41" s="852"/>
      <c r="DD41" s="852"/>
      <c r="DE41" s="852"/>
      <c r="DF41" s="853"/>
      <c r="DG41" s="851"/>
      <c r="DH41" s="852"/>
      <c r="DI41" s="852"/>
      <c r="DJ41" s="852"/>
      <c r="DK41" s="853"/>
      <c r="DL41" s="851"/>
      <c r="DM41" s="852"/>
      <c r="DN41" s="852"/>
      <c r="DO41" s="852"/>
      <c r="DP41" s="853"/>
      <c r="DQ41" s="851"/>
      <c r="DR41" s="852"/>
      <c r="DS41" s="852"/>
      <c r="DT41" s="852"/>
      <c r="DU41" s="853"/>
      <c r="DV41" s="854"/>
      <c r="DW41" s="855"/>
      <c r="DX41" s="855"/>
      <c r="DY41" s="855"/>
      <c r="DZ41" s="856"/>
      <c r="EA41" s="226"/>
    </row>
    <row r="42" spans="1:131" s="227" customFormat="1" ht="26.25" customHeight="1">
      <c r="A42" s="241">
        <v>15</v>
      </c>
      <c r="B42" s="825"/>
      <c r="C42" s="826"/>
      <c r="D42" s="826"/>
      <c r="E42" s="826"/>
      <c r="F42" s="826"/>
      <c r="G42" s="826"/>
      <c r="H42" s="826"/>
      <c r="I42" s="826"/>
      <c r="J42" s="826"/>
      <c r="K42" s="826"/>
      <c r="L42" s="826"/>
      <c r="M42" s="826"/>
      <c r="N42" s="826"/>
      <c r="O42" s="826"/>
      <c r="P42" s="827"/>
      <c r="Q42" s="828"/>
      <c r="R42" s="829"/>
      <c r="S42" s="829"/>
      <c r="T42" s="829"/>
      <c r="U42" s="829"/>
      <c r="V42" s="829"/>
      <c r="W42" s="829"/>
      <c r="X42" s="829"/>
      <c r="Y42" s="829"/>
      <c r="Z42" s="829"/>
      <c r="AA42" s="829"/>
      <c r="AB42" s="829"/>
      <c r="AC42" s="829"/>
      <c r="AD42" s="829"/>
      <c r="AE42" s="830"/>
      <c r="AF42" s="831"/>
      <c r="AG42" s="832"/>
      <c r="AH42" s="832"/>
      <c r="AI42" s="832"/>
      <c r="AJ42" s="833"/>
      <c r="AK42" s="900"/>
      <c r="AL42" s="777"/>
      <c r="AM42" s="777"/>
      <c r="AN42" s="777"/>
      <c r="AO42" s="777"/>
      <c r="AP42" s="777"/>
      <c r="AQ42" s="777"/>
      <c r="AR42" s="777"/>
      <c r="AS42" s="777"/>
      <c r="AT42" s="777"/>
      <c r="AU42" s="777"/>
      <c r="AV42" s="777"/>
      <c r="AW42" s="777"/>
      <c r="AX42" s="777"/>
      <c r="AY42" s="777"/>
      <c r="AZ42" s="901"/>
      <c r="BA42" s="901"/>
      <c r="BB42" s="901"/>
      <c r="BC42" s="901"/>
      <c r="BD42" s="901"/>
      <c r="BE42" s="898"/>
      <c r="BF42" s="898"/>
      <c r="BG42" s="898"/>
      <c r="BH42" s="898"/>
      <c r="BI42" s="899"/>
      <c r="BJ42" s="232"/>
      <c r="BK42" s="232"/>
      <c r="BL42" s="232"/>
      <c r="BM42" s="232"/>
      <c r="BN42" s="232"/>
      <c r="BO42" s="245"/>
      <c r="BP42" s="245"/>
      <c r="BQ42" s="242">
        <v>36</v>
      </c>
      <c r="BR42" s="243"/>
      <c r="BS42" s="838"/>
      <c r="BT42" s="839"/>
      <c r="BU42" s="839"/>
      <c r="BV42" s="839"/>
      <c r="BW42" s="839"/>
      <c r="BX42" s="839"/>
      <c r="BY42" s="839"/>
      <c r="BZ42" s="839"/>
      <c r="CA42" s="839"/>
      <c r="CB42" s="839"/>
      <c r="CC42" s="839"/>
      <c r="CD42" s="839"/>
      <c r="CE42" s="839"/>
      <c r="CF42" s="839"/>
      <c r="CG42" s="840"/>
      <c r="CH42" s="851"/>
      <c r="CI42" s="852"/>
      <c r="CJ42" s="852"/>
      <c r="CK42" s="852"/>
      <c r="CL42" s="853"/>
      <c r="CM42" s="851"/>
      <c r="CN42" s="852"/>
      <c r="CO42" s="852"/>
      <c r="CP42" s="852"/>
      <c r="CQ42" s="853"/>
      <c r="CR42" s="851"/>
      <c r="CS42" s="852"/>
      <c r="CT42" s="852"/>
      <c r="CU42" s="852"/>
      <c r="CV42" s="853"/>
      <c r="CW42" s="851"/>
      <c r="CX42" s="852"/>
      <c r="CY42" s="852"/>
      <c r="CZ42" s="852"/>
      <c r="DA42" s="853"/>
      <c r="DB42" s="851"/>
      <c r="DC42" s="852"/>
      <c r="DD42" s="852"/>
      <c r="DE42" s="852"/>
      <c r="DF42" s="853"/>
      <c r="DG42" s="851"/>
      <c r="DH42" s="852"/>
      <c r="DI42" s="852"/>
      <c r="DJ42" s="852"/>
      <c r="DK42" s="853"/>
      <c r="DL42" s="851"/>
      <c r="DM42" s="852"/>
      <c r="DN42" s="852"/>
      <c r="DO42" s="852"/>
      <c r="DP42" s="853"/>
      <c r="DQ42" s="851"/>
      <c r="DR42" s="852"/>
      <c r="DS42" s="852"/>
      <c r="DT42" s="852"/>
      <c r="DU42" s="853"/>
      <c r="DV42" s="854"/>
      <c r="DW42" s="855"/>
      <c r="DX42" s="855"/>
      <c r="DY42" s="855"/>
      <c r="DZ42" s="856"/>
      <c r="EA42" s="226"/>
    </row>
    <row r="43" spans="1:131" s="227" customFormat="1" ht="26.25" customHeight="1">
      <c r="A43" s="241">
        <v>16</v>
      </c>
      <c r="B43" s="825"/>
      <c r="C43" s="826"/>
      <c r="D43" s="826"/>
      <c r="E43" s="826"/>
      <c r="F43" s="826"/>
      <c r="G43" s="826"/>
      <c r="H43" s="826"/>
      <c r="I43" s="826"/>
      <c r="J43" s="826"/>
      <c r="K43" s="826"/>
      <c r="L43" s="826"/>
      <c r="M43" s="826"/>
      <c r="N43" s="826"/>
      <c r="O43" s="826"/>
      <c r="P43" s="827"/>
      <c r="Q43" s="828"/>
      <c r="R43" s="829"/>
      <c r="S43" s="829"/>
      <c r="T43" s="829"/>
      <c r="U43" s="829"/>
      <c r="V43" s="829"/>
      <c r="W43" s="829"/>
      <c r="X43" s="829"/>
      <c r="Y43" s="829"/>
      <c r="Z43" s="829"/>
      <c r="AA43" s="829"/>
      <c r="AB43" s="829"/>
      <c r="AC43" s="829"/>
      <c r="AD43" s="829"/>
      <c r="AE43" s="830"/>
      <c r="AF43" s="831"/>
      <c r="AG43" s="832"/>
      <c r="AH43" s="832"/>
      <c r="AI43" s="832"/>
      <c r="AJ43" s="833"/>
      <c r="AK43" s="900"/>
      <c r="AL43" s="777"/>
      <c r="AM43" s="777"/>
      <c r="AN43" s="777"/>
      <c r="AO43" s="777"/>
      <c r="AP43" s="777"/>
      <c r="AQ43" s="777"/>
      <c r="AR43" s="777"/>
      <c r="AS43" s="777"/>
      <c r="AT43" s="777"/>
      <c r="AU43" s="777"/>
      <c r="AV43" s="777"/>
      <c r="AW43" s="777"/>
      <c r="AX43" s="777"/>
      <c r="AY43" s="777"/>
      <c r="AZ43" s="901"/>
      <c r="BA43" s="901"/>
      <c r="BB43" s="901"/>
      <c r="BC43" s="901"/>
      <c r="BD43" s="901"/>
      <c r="BE43" s="898"/>
      <c r="BF43" s="898"/>
      <c r="BG43" s="898"/>
      <c r="BH43" s="898"/>
      <c r="BI43" s="899"/>
      <c r="BJ43" s="232"/>
      <c r="BK43" s="232"/>
      <c r="BL43" s="232"/>
      <c r="BM43" s="232"/>
      <c r="BN43" s="232"/>
      <c r="BO43" s="245"/>
      <c r="BP43" s="245"/>
      <c r="BQ43" s="242">
        <v>37</v>
      </c>
      <c r="BR43" s="243"/>
      <c r="BS43" s="838"/>
      <c r="BT43" s="839"/>
      <c r="BU43" s="839"/>
      <c r="BV43" s="839"/>
      <c r="BW43" s="839"/>
      <c r="BX43" s="839"/>
      <c r="BY43" s="839"/>
      <c r="BZ43" s="839"/>
      <c r="CA43" s="839"/>
      <c r="CB43" s="839"/>
      <c r="CC43" s="839"/>
      <c r="CD43" s="839"/>
      <c r="CE43" s="839"/>
      <c r="CF43" s="839"/>
      <c r="CG43" s="840"/>
      <c r="CH43" s="851"/>
      <c r="CI43" s="852"/>
      <c r="CJ43" s="852"/>
      <c r="CK43" s="852"/>
      <c r="CL43" s="853"/>
      <c r="CM43" s="851"/>
      <c r="CN43" s="852"/>
      <c r="CO43" s="852"/>
      <c r="CP43" s="852"/>
      <c r="CQ43" s="853"/>
      <c r="CR43" s="851"/>
      <c r="CS43" s="852"/>
      <c r="CT43" s="852"/>
      <c r="CU43" s="852"/>
      <c r="CV43" s="853"/>
      <c r="CW43" s="851"/>
      <c r="CX43" s="852"/>
      <c r="CY43" s="852"/>
      <c r="CZ43" s="852"/>
      <c r="DA43" s="853"/>
      <c r="DB43" s="851"/>
      <c r="DC43" s="852"/>
      <c r="DD43" s="852"/>
      <c r="DE43" s="852"/>
      <c r="DF43" s="853"/>
      <c r="DG43" s="851"/>
      <c r="DH43" s="852"/>
      <c r="DI43" s="852"/>
      <c r="DJ43" s="852"/>
      <c r="DK43" s="853"/>
      <c r="DL43" s="851"/>
      <c r="DM43" s="852"/>
      <c r="DN43" s="852"/>
      <c r="DO43" s="852"/>
      <c r="DP43" s="853"/>
      <c r="DQ43" s="851"/>
      <c r="DR43" s="852"/>
      <c r="DS43" s="852"/>
      <c r="DT43" s="852"/>
      <c r="DU43" s="853"/>
      <c r="DV43" s="854"/>
      <c r="DW43" s="855"/>
      <c r="DX43" s="855"/>
      <c r="DY43" s="855"/>
      <c r="DZ43" s="856"/>
      <c r="EA43" s="226"/>
    </row>
    <row r="44" spans="1:131" s="227" customFormat="1" ht="26.25" customHeight="1">
      <c r="A44" s="241">
        <v>17</v>
      </c>
      <c r="B44" s="825"/>
      <c r="C44" s="826"/>
      <c r="D44" s="826"/>
      <c r="E44" s="826"/>
      <c r="F44" s="826"/>
      <c r="G44" s="826"/>
      <c r="H44" s="826"/>
      <c r="I44" s="826"/>
      <c r="J44" s="826"/>
      <c r="K44" s="826"/>
      <c r="L44" s="826"/>
      <c r="M44" s="826"/>
      <c r="N44" s="826"/>
      <c r="O44" s="826"/>
      <c r="P44" s="827"/>
      <c r="Q44" s="828"/>
      <c r="R44" s="829"/>
      <c r="S44" s="829"/>
      <c r="T44" s="829"/>
      <c r="U44" s="829"/>
      <c r="V44" s="829"/>
      <c r="W44" s="829"/>
      <c r="X44" s="829"/>
      <c r="Y44" s="829"/>
      <c r="Z44" s="829"/>
      <c r="AA44" s="829"/>
      <c r="AB44" s="829"/>
      <c r="AC44" s="829"/>
      <c r="AD44" s="829"/>
      <c r="AE44" s="830"/>
      <c r="AF44" s="831"/>
      <c r="AG44" s="832"/>
      <c r="AH44" s="832"/>
      <c r="AI44" s="832"/>
      <c r="AJ44" s="833"/>
      <c r="AK44" s="900"/>
      <c r="AL44" s="777"/>
      <c r="AM44" s="777"/>
      <c r="AN44" s="777"/>
      <c r="AO44" s="777"/>
      <c r="AP44" s="777"/>
      <c r="AQ44" s="777"/>
      <c r="AR44" s="777"/>
      <c r="AS44" s="777"/>
      <c r="AT44" s="777"/>
      <c r="AU44" s="777"/>
      <c r="AV44" s="777"/>
      <c r="AW44" s="777"/>
      <c r="AX44" s="777"/>
      <c r="AY44" s="777"/>
      <c r="AZ44" s="901"/>
      <c r="BA44" s="901"/>
      <c r="BB44" s="901"/>
      <c r="BC44" s="901"/>
      <c r="BD44" s="901"/>
      <c r="BE44" s="898"/>
      <c r="BF44" s="898"/>
      <c r="BG44" s="898"/>
      <c r="BH44" s="898"/>
      <c r="BI44" s="899"/>
      <c r="BJ44" s="232"/>
      <c r="BK44" s="232"/>
      <c r="BL44" s="232"/>
      <c r="BM44" s="232"/>
      <c r="BN44" s="232"/>
      <c r="BO44" s="245"/>
      <c r="BP44" s="245"/>
      <c r="BQ44" s="242">
        <v>38</v>
      </c>
      <c r="BR44" s="243"/>
      <c r="BS44" s="838"/>
      <c r="BT44" s="839"/>
      <c r="BU44" s="839"/>
      <c r="BV44" s="839"/>
      <c r="BW44" s="839"/>
      <c r="BX44" s="839"/>
      <c r="BY44" s="839"/>
      <c r="BZ44" s="839"/>
      <c r="CA44" s="839"/>
      <c r="CB44" s="839"/>
      <c r="CC44" s="839"/>
      <c r="CD44" s="839"/>
      <c r="CE44" s="839"/>
      <c r="CF44" s="839"/>
      <c r="CG44" s="840"/>
      <c r="CH44" s="851"/>
      <c r="CI44" s="852"/>
      <c r="CJ44" s="852"/>
      <c r="CK44" s="852"/>
      <c r="CL44" s="853"/>
      <c r="CM44" s="851"/>
      <c r="CN44" s="852"/>
      <c r="CO44" s="852"/>
      <c r="CP44" s="852"/>
      <c r="CQ44" s="853"/>
      <c r="CR44" s="851"/>
      <c r="CS44" s="852"/>
      <c r="CT44" s="852"/>
      <c r="CU44" s="852"/>
      <c r="CV44" s="853"/>
      <c r="CW44" s="851"/>
      <c r="CX44" s="852"/>
      <c r="CY44" s="852"/>
      <c r="CZ44" s="852"/>
      <c r="DA44" s="853"/>
      <c r="DB44" s="851"/>
      <c r="DC44" s="852"/>
      <c r="DD44" s="852"/>
      <c r="DE44" s="852"/>
      <c r="DF44" s="853"/>
      <c r="DG44" s="851"/>
      <c r="DH44" s="852"/>
      <c r="DI44" s="852"/>
      <c r="DJ44" s="852"/>
      <c r="DK44" s="853"/>
      <c r="DL44" s="851"/>
      <c r="DM44" s="852"/>
      <c r="DN44" s="852"/>
      <c r="DO44" s="852"/>
      <c r="DP44" s="853"/>
      <c r="DQ44" s="851"/>
      <c r="DR44" s="852"/>
      <c r="DS44" s="852"/>
      <c r="DT44" s="852"/>
      <c r="DU44" s="853"/>
      <c r="DV44" s="854"/>
      <c r="DW44" s="855"/>
      <c r="DX44" s="855"/>
      <c r="DY44" s="855"/>
      <c r="DZ44" s="856"/>
      <c r="EA44" s="226"/>
    </row>
    <row r="45" spans="1:131" s="227" customFormat="1" ht="26.25" customHeight="1">
      <c r="A45" s="241">
        <v>18</v>
      </c>
      <c r="B45" s="825"/>
      <c r="C45" s="826"/>
      <c r="D45" s="826"/>
      <c r="E45" s="826"/>
      <c r="F45" s="826"/>
      <c r="G45" s="826"/>
      <c r="H45" s="826"/>
      <c r="I45" s="826"/>
      <c r="J45" s="826"/>
      <c r="K45" s="826"/>
      <c r="L45" s="826"/>
      <c r="M45" s="826"/>
      <c r="N45" s="826"/>
      <c r="O45" s="826"/>
      <c r="P45" s="827"/>
      <c r="Q45" s="828"/>
      <c r="R45" s="829"/>
      <c r="S45" s="829"/>
      <c r="T45" s="829"/>
      <c r="U45" s="829"/>
      <c r="V45" s="829"/>
      <c r="W45" s="829"/>
      <c r="X45" s="829"/>
      <c r="Y45" s="829"/>
      <c r="Z45" s="829"/>
      <c r="AA45" s="829"/>
      <c r="AB45" s="829"/>
      <c r="AC45" s="829"/>
      <c r="AD45" s="829"/>
      <c r="AE45" s="830"/>
      <c r="AF45" s="831"/>
      <c r="AG45" s="832"/>
      <c r="AH45" s="832"/>
      <c r="AI45" s="832"/>
      <c r="AJ45" s="833"/>
      <c r="AK45" s="900"/>
      <c r="AL45" s="777"/>
      <c r="AM45" s="777"/>
      <c r="AN45" s="777"/>
      <c r="AO45" s="777"/>
      <c r="AP45" s="777"/>
      <c r="AQ45" s="777"/>
      <c r="AR45" s="777"/>
      <c r="AS45" s="777"/>
      <c r="AT45" s="777"/>
      <c r="AU45" s="777"/>
      <c r="AV45" s="777"/>
      <c r="AW45" s="777"/>
      <c r="AX45" s="777"/>
      <c r="AY45" s="777"/>
      <c r="AZ45" s="901"/>
      <c r="BA45" s="901"/>
      <c r="BB45" s="901"/>
      <c r="BC45" s="901"/>
      <c r="BD45" s="901"/>
      <c r="BE45" s="898"/>
      <c r="BF45" s="898"/>
      <c r="BG45" s="898"/>
      <c r="BH45" s="898"/>
      <c r="BI45" s="899"/>
      <c r="BJ45" s="232"/>
      <c r="BK45" s="232"/>
      <c r="BL45" s="232"/>
      <c r="BM45" s="232"/>
      <c r="BN45" s="232"/>
      <c r="BO45" s="245"/>
      <c r="BP45" s="245"/>
      <c r="BQ45" s="242">
        <v>39</v>
      </c>
      <c r="BR45" s="243"/>
      <c r="BS45" s="838"/>
      <c r="BT45" s="839"/>
      <c r="BU45" s="839"/>
      <c r="BV45" s="839"/>
      <c r="BW45" s="839"/>
      <c r="BX45" s="839"/>
      <c r="BY45" s="839"/>
      <c r="BZ45" s="839"/>
      <c r="CA45" s="839"/>
      <c r="CB45" s="839"/>
      <c r="CC45" s="839"/>
      <c r="CD45" s="839"/>
      <c r="CE45" s="839"/>
      <c r="CF45" s="839"/>
      <c r="CG45" s="840"/>
      <c r="CH45" s="851"/>
      <c r="CI45" s="852"/>
      <c r="CJ45" s="852"/>
      <c r="CK45" s="852"/>
      <c r="CL45" s="853"/>
      <c r="CM45" s="851"/>
      <c r="CN45" s="852"/>
      <c r="CO45" s="852"/>
      <c r="CP45" s="852"/>
      <c r="CQ45" s="853"/>
      <c r="CR45" s="851"/>
      <c r="CS45" s="852"/>
      <c r="CT45" s="852"/>
      <c r="CU45" s="852"/>
      <c r="CV45" s="853"/>
      <c r="CW45" s="851"/>
      <c r="CX45" s="852"/>
      <c r="CY45" s="852"/>
      <c r="CZ45" s="852"/>
      <c r="DA45" s="853"/>
      <c r="DB45" s="851"/>
      <c r="DC45" s="852"/>
      <c r="DD45" s="852"/>
      <c r="DE45" s="852"/>
      <c r="DF45" s="853"/>
      <c r="DG45" s="851"/>
      <c r="DH45" s="852"/>
      <c r="DI45" s="852"/>
      <c r="DJ45" s="852"/>
      <c r="DK45" s="853"/>
      <c r="DL45" s="851"/>
      <c r="DM45" s="852"/>
      <c r="DN45" s="852"/>
      <c r="DO45" s="852"/>
      <c r="DP45" s="853"/>
      <c r="DQ45" s="851"/>
      <c r="DR45" s="852"/>
      <c r="DS45" s="852"/>
      <c r="DT45" s="852"/>
      <c r="DU45" s="853"/>
      <c r="DV45" s="854"/>
      <c r="DW45" s="855"/>
      <c r="DX45" s="855"/>
      <c r="DY45" s="855"/>
      <c r="DZ45" s="856"/>
      <c r="EA45" s="226"/>
    </row>
    <row r="46" spans="1:131" s="227" customFormat="1" ht="26.25" customHeight="1">
      <c r="A46" s="241">
        <v>19</v>
      </c>
      <c r="B46" s="825"/>
      <c r="C46" s="826"/>
      <c r="D46" s="826"/>
      <c r="E46" s="826"/>
      <c r="F46" s="826"/>
      <c r="G46" s="826"/>
      <c r="H46" s="826"/>
      <c r="I46" s="826"/>
      <c r="J46" s="826"/>
      <c r="K46" s="826"/>
      <c r="L46" s="826"/>
      <c r="M46" s="826"/>
      <c r="N46" s="826"/>
      <c r="O46" s="826"/>
      <c r="P46" s="827"/>
      <c r="Q46" s="828"/>
      <c r="R46" s="829"/>
      <c r="S46" s="829"/>
      <c r="T46" s="829"/>
      <c r="U46" s="829"/>
      <c r="V46" s="829"/>
      <c r="W46" s="829"/>
      <c r="X46" s="829"/>
      <c r="Y46" s="829"/>
      <c r="Z46" s="829"/>
      <c r="AA46" s="829"/>
      <c r="AB46" s="829"/>
      <c r="AC46" s="829"/>
      <c r="AD46" s="829"/>
      <c r="AE46" s="830"/>
      <c r="AF46" s="831"/>
      <c r="AG46" s="832"/>
      <c r="AH46" s="832"/>
      <c r="AI46" s="832"/>
      <c r="AJ46" s="833"/>
      <c r="AK46" s="900"/>
      <c r="AL46" s="777"/>
      <c r="AM46" s="777"/>
      <c r="AN46" s="777"/>
      <c r="AO46" s="777"/>
      <c r="AP46" s="777"/>
      <c r="AQ46" s="777"/>
      <c r="AR46" s="777"/>
      <c r="AS46" s="777"/>
      <c r="AT46" s="777"/>
      <c r="AU46" s="777"/>
      <c r="AV46" s="777"/>
      <c r="AW46" s="777"/>
      <c r="AX46" s="777"/>
      <c r="AY46" s="777"/>
      <c r="AZ46" s="901"/>
      <c r="BA46" s="901"/>
      <c r="BB46" s="901"/>
      <c r="BC46" s="901"/>
      <c r="BD46" s="901"/>
      <c r="BE46" s="898"/>
      <c r="BF46" s="898"/>
      <c r="BG46" s="898"/>
      <c r="BH46" s="898"/>
      <c r="BI46" s="899"/>
      <c r="BJ46" s="232"/>
      <c r="BK46" s="232"/>
      <c r="BL46" s="232"/>
      <c r="BM46" s="232"/>
      <c r="BN46" s="232"/>
      <c r="BO46" s="245"/>
      <c r="BP46" s="245"/>
      <c r="BQ46" s="242">
        <v>40</v>
      </c>
      <c r="BR46" s="243"/>
      <c r="BS46" s="838"/>
      <c r="BT46" s="839"/>
      <c r="BU46" s="839"/>
      <c r="BV46" s="839"/>
      <c r="BW46" s="839"/>
      <c r="BX46" s="839"/>
      <c r="BY46" s="839"/>
      <c r="BZ46" s="839"/>
      <c r="CA46" s="839"/>
      <c r="CB46" s="839"/>
      <c r="CC46" s="839"/>
      <c r="CD46" s="839"/>
      <c r="CE46" s="839"/>
      <c r="CF46" s="839"/>
      <c r="CG46" s="840"/>
      <c r="CH46" s="851"/>
      <c r="CI46" s="852"/>
      <c r="CJ46" s="852"/>
      <c r="CK46" s="852"/>
      <c r="CL46" s="853"/>
      <c r="CM46" s="851"/>
      <c r="CN46" s="852"/>
      <c r="CO46" s="852"/>
      <c r="CP46" s="852"/>
      <c r="CQ46" s="853"/>
      <c r="CR46" s="851"/>
      <c r="CS46" s="852"/>
      <c r="CT46" s="852"/>
      <c r="CU46" s="852"/>
      <c r="CV46" s="853"/>
      <c r="CW46" s="851"/>
      <c r="CX46" s="852"/>
      <c r="CY46" s="852"/>
      <c r="CZ46" s="852"/>
      <c r="DA46" s="853"/>
      <c r="DB46" s="851"/>
      <c r="DC46" s="852"/>
      <c r="DD46" s="852"/>
      <c r="DE46" s="852"/>
      <c r="DF46" s="853"/>
      <c r="DG46" s="851"/>
      <c r="DH46" s="852"/>
      <c r="DI46" s="852"/>
      <c r="DJ46" s="852"/>
      <c r="DK46" s="853"/>
      <c r="DL46" s="851"/>
      <c r="DM46" s="852"/>
      <c r="DN46" s="852"/>
      <c r="DO46" s="852"/>
      <c r="DP46" s="853"/>
      <c r="DQ46" s="851"/>
      <c r="DR46" s="852"/>
      <c r="DS46" s="852"/>
      <c r="DT46" s="852"/>
      <c r="DU46" s="853"/>
      <c r="DV46" s="854"/>
      <c r="DW46" s="855"/>
      <c r="DX46" s="855"/>
      <c r="DY46" s="855"/>
      <c r="DZ46" s="856"/>
      <c r="EA46" s="226"/>
    </row>
    <row r="47" spans="1:131" s="227" customFormat="1" ht="26.25" customHeight="1">
      <c r="A47" s="241">
        <v>20</v>
      </c>
      <c r="B47" s="825"/>
      <c r="C47" s="826"/>
      <c r="D47" s="826"/>
      <c r="E47" s="826"/>
      <c r="F47" s="826"/>
      <c r="G47" s="826"/>
      <c r="H47" s="826"/>
      <c r="I47" s="826"/>
      <c r="J47" s="826"/>
      <c r="K47" s="826"/>
      <c r="L47" s="826"/>
      <c r="M47" s="826"/>
      <c r="N47" s="826"/>
      <c r="O47" s="826"/>
      <c r="P47" s="827"/>
      <c r="Q47" s="828"/>
      <c r="R47" s="829"/>
      <c r="S47" s="829"/>
      <c r="T47" s="829"/>
      <c r="U47" s="829"/>
      <c r="V47" s="829"/>
      <c r="W47" s="829"/>
      <c r="X47" s="829"/>
      <c r="Y47" s="829"/>
      <c r="Z47" s="829"/>
      <c r="AA47" s="829"/>
      <c r="AB47" s="829"/>
      <c r="AC47" s="829"/>
      <c r="AD47" s="829"/>
      <c r="AE47" s="830"/>
      <c r="AF47" s="831"/>
      <c r="AG47" s="832"/>
      <c r="AH47" s="832"/>
      <c r="AI47" s="832"/>
      <c r="AJ47" s="833"/>
      <c r="AK47" s="900"/>
      <c r="AL47" s="777"/>
      <c r="AM47" s="777"/>
      <c r="AN47" s="777"/>
      <c r="AO47" s="777"/>
      <c r="AP47" s="777"/>
      <c r="AQ47" s="777"/>
      <c r="AR47" s="777"/>
      <c r="AS47" s="777"/>
      <c r="AT47" s="777"/>
      <c r="AU47" s="777"/>
      <c r="AV47" s="777"/>
      <c r="AW47" s="777"/>
      <c r="AX47" s="777"/>
      <c r="AY47" s="777"/>
      <c r="AZ47" s="901"/>
      <c r="BA47" s="901"/>
      <c r="BB47" s="901"/>
      <c r="BC47" s="901"/>
      <c r="BD47" s="901"/>
      <c r="BE47" s="898"/>
      <c r="BF47" s="898"/>
      <c r="BG47" s="898"/>
      <c r="BH47" s="898"/>
      <c r="BI47" s="899"/>
      <c r="BJ47" s="232"/>
      <c r="BK47" s="232"/>
      <c r="BL47" s="232"/>
      <c r="BM47" s="232"/>
      <c r="BN47" s="232"/>
      <c r="BO47" s="245"/>
      <c r="BP47" s="245"/>
      <c r="BQ47" s="242">
        <v>41</v>
      </c>
      <c r="BR47" s="243"/>
      <c r="BS47" s="838"/>
      <c r="BT47" s="839"/>
      <c r="BU47" s="839"/>
      <c r="BV47" s="839"/>
      <c r="BW47" s="839"/>
      <c r="BX47" s="839"/>
      <c r="BY47" s="839"/>
      <c r="BZ47" s="839"/>
      <c r="CA47" s="839"/>
      <c r="CB47" s="839"/>
      <c r="CC47" s="839"/>
      <c r="CD47" s="839"/>
      <c r="CE47" s="839"/>
      <c r="CF47" s="839"/>
      <c r="CG47" s="840"/>
      <c r="CH47" s="851"/>
      <c r="CI47" s="852"/>
      <c r="CJ47" s="852"/>
      <c r="CK47" s="852"/>
      <c r="CL47" s="853"/>
      <c r="CM47" s="851"/>
      <c r="CN47" s="852"/>
      <c r="CO47" s="852"/>
      <c r="CP47" s="852"/>
      <c r="CQ47" s="853"/>
      <c r="CR47" s="851"/>
      <c r="CS47" s="852"/>
      <c r="CT47" s="852"/>
      <c r="CU47" s="852"/>
      <c r="CV47" s="853"/>
      <c r="CW47" s="851"/>
      <c r="CX47" s="852"/>
      <c r="CY47" s="852"/>
      <c r="CZ47" s="852"/>
      <c r="DA47" s="853"/>
      <c r="DB47" s="851"/>
      <c r="DC47" s="852"/>
      <c r="DD47" s="852"/>
      <c r="DE47" s="852"/>
      <c r="DF47" s="853"/>
      <c r="DG47" s="851"/>
      <c r="DH47" s="852"/>
      <c r="DI47" s="852"/>
      <c r="DJ47" s="852"/>
      <c r="DK47" s="853"/>
      <c r="DL47" s="851"/>
      <c r="DM47" s="852"/>
      <c r="DN47" s="852"/>
      <c r="DO47" s="852"/>
      <c r="DP47" s="853"/>
      <c r="DQ47" s="851"/>
      <c r="DR47" s="852"/>
      <c r="DS47" s="852"/>
      <c r="DT47" s="852"/>
      <c r="DU47" s="853"/>
      <c r="DV47" s="854"/>
      <c r="DW47" s="855"/>
      <c r="DX47" s="855"/>
      <c r="DY47" s="855"/>
      <c r="DZ47" s="856"/>
      <c r="EA47" s="226"/>
    </row>
    <row r="48" spans="1:131" s="227" customFormat="1" ht="26.25" customHeight="1">
      <c r="A48" s="241">
        <v>21</v>
      </c>
      <c r="B48" s="825"/>
      <c r="C48" s="826"/>
      <c r="D48" s="826"/>
      <c r="E48" s="826"/>
      <c r="F48" s="826"/>
      <c r="G48" s="826"/>
      <c r="H48" s="826"/>
      <c r="I48" s="826"/>
      <c r="J48" s="826"/>
      <c r="K48" s="826"/>
      <c r="L48" s="826"/>
      <c r="M48" s="826"/>
      <c r="N48" s="826"/>
      <c r="O48" s="826"/>
      <c r="P48" s="827"/>
      <c r="Q48" s="828"/>
      <c r="R48" s="829"/>
      <c r="S48" s="829"/>
      <c r="T48" s="829"/>
      <c r="U48" s="829"/>
      <c r="V48" s="829"/>
      <c r="W48" s="829"/>
      <c r="X48" s="829"/>
      <c r="Y48" s="829"/>
      <c r="Z48" s="829"/>
      <c r="AA48" s="829"/>
      <c r="AB48" s="829"/>
      <c r="AC48" s="829"/>
      <c r="AD48" s="829"/>
      <c r="AE48" s="830"/>
      <c r="AF48" s="831"/>
      <c r="AG48" s="832"/>
      <c r="AH48" s="832"/>
      <c r="AI48" s="832"/>
      <c r="AJ48" s="833"/>
      <c r="AK48" s="900"/>
      <c r="AL48" s="777"/>
      <c r="AM48" s="777"/>
      <c r="AN48" s="777"/>
      <c r="AO48" s="777"/>
      <c r="AP48" s="777"/>
      <c r="AQ48" s="777"/>
      <c r="AR48" s="777"/>
      <c r="AS48" s="777"/>
      <c r="AT48" s="777"/>
      <c r="AU48" s="777"/>
      <c r="AV48" s="777"/>
      <c r="AW48" s="777"/>
      <c r="AX48" s="777"/>
      <c r="AY48" s="777"/>
      <c r="AZ48" s="901"/>
      <c r="BA48" s="901"/>
      <c r="BB48" s="901"/>
      <c r="BC48" s="901"/>
      <c r="BD48" s="901"/>
      <c r="BE48" s="898"/>
      <c r="BF48" s="898"/>
      <c r="BG48" s="898"/>
      <c r="BH48" s="898"/>
      <c r="BI48" s="899"/>
      <c r="BJ48" s="232"/>
      <c r="BK48" s="232"/>
      <c r="BL48" s="232"/>
      <c r="BM48" s="232"/>
      <c r="BN48" s="232"/>
      <c r="BO48" s="245"/>
      <c r="BP48" s="245"/>
      <c r="BQ48" s="242">
        <v>42</v>
      </c>
      <c r="BR48" s="243"/>
      <c r="BS48" s="838"/>
      <c r="BT48" s="839"/>
      <c r="BU48" s="839"/>
      <c r="BV48" s="839"/>
      <c r="BW48" s="839"/>
      <c r="BX48" s="839"/>
      <c r="BY48" s="839"/>
      <c r="BZ48" s="839"/>
      <c r="CA48" s="839"/>
      <c r="CB48" s="839"/>
      <c r="CC48" s="839"/>
      <c r="CD48" s="839"/>
      <c r="CE48" s="839"/>
      <c r="CF48" s="839"/>
      <c r="CG48" s="840"/>
      <c r="CH48" s="851"/>
      <c r="CI48" s="852"/>
      <c r="CJ48" s="852"/>
      <c r="CK48" s="852"/>
      <c r="CL48" s="853"/>
      <c r="CM48" s="851"/>
      <c r="CN48" s="852"/>
      <c r="CO48" s="852"/>
      <c r="CP48" s="852"/>
      <c r="CQ48" s="853"/>
      <c r="CR48" s="851"/>
      <c r="CS48" s="852"/>
      <c r="CT48" s="852"/>
      <c r="CU48" s="852"/>
      <c r="CV48" s="853"/>
      <c r="CW48" s="851"/>
      <c r="CX48" s="852"/>
      <c r="CY48" s="852"/>
      <c r="CZ48" s="852"/>
      <c r="DA48" s="853"/>
      <c r="DB48" s="851"/>
      <c r="DC48" s="852"/>
      <c r="DD48" s="852"/>
      <c r="DE48" s="852"/>
      <c r="DF48" s="853"/>
      <c r="DG48" s="851"/>
      <c r="DH48" s="852"/>
      <c r="DI48" s="852"/>
      <c r="DJ48" s="852"/>
      <c r="DK48" s="853"/>
      <c r="DL48" s="851"/>
      <c r="DM48" s="852"/>
      <c r="DN48" s="852"/>
      <c r="DO48" s="852"/>
      <c r="DP48" s="853"/>
      <c r="DQ48" s="851"/>
      <c r="DR48" s="852"/>
      <c r="DS48" s="852"/>
      <c r="DT48" s="852"/>
      <c r="DU48" s="853"/>
      <c r="DV48" s="854"/>
      <c r="DW48" s="855"/>
      <c r="DX48" s="855"/>
      <c r="DY48" s="855"/>
      <c r="DZ48" s="856"/>
      <c r="EA48" s="226"/>
    </row>
    <row r="49" spans="1:131" s="227" customFormat="1" ht="26.25" customHeight="1">
      <c r="A49" s="241">
        <v>22</v>
      </c>
      <c r="B49" s="825"/>
      <c r="C49" s="826"/>
      <c r="D49" s="826"/>
      <c r="E49" s="826"/>
      <c r="F49" s="826"/>
      <c r="G49" s="826"/>
      <c r="H49" s="826"/>
      <c r="I49" s="826"/>
      <c r="J49" s="826"/>
      <c r="K49" s="826"/>
      <c r="L49" s="826"/>
      <c r="M49" s="826"/>
      <c r="N49" s="826"/>
      <c r="O49" s="826"/>
      <c r="P49" s="827"/>
      <c r="Q49" s="828"/>
      <c r="R49" s="829"/>
      <c r="S49" s="829"/>
      <c r="T49" s="829"/>
      <c r="U49" s="829"/>
      <c r="V49" s="829"/>
      <c r="W49" s="829"/>
      <c r="X49" s="829"/>
      <c r="Y49" s="829"/>
      <c r="Z49" s="829"/>
      <c r="AA49" s="829"/>
      <c r="AB49" s="829"/>
      <c r="AC49" s="829"/>
      <c r="AD49" s="829"/>
      <c r="AE49" s="830"/>
      <c r="AF49" s="831"/>
      <c r="AG49" s="832"/>
      <c r="AH49" s="832"/>
      <c r="AI49" s="832"/>
      <c r="AJ49" s="833"/>
      <c r="AK49" s="900"/>
      <c r="AL49" s="777"/>
      <c r="AM49" s="777"/>
      <c r="AN49" s="777"/>
      <c r="AO49" s="777"/>
      <c r="AP49" s="777"/>
      <c r="AQ49" s="777"/>
      <c r="AR49" s="777"/>
      <c r="AS49" s="777"/>
      <c r="AT49" s="777"/>
      <c r="AU49" s="777"/>
      <c r="AV49" s="777"/>
      <c r="AW49" s="777"/>
      <c r="AX49" s="777"/>
      <c r="AY49" s="777"/>
      <c r="AZ49" s="901"/>
      <c r="BA49" s="901"/>
      <c r="BB49" s="901"/>
      <c r="BC49" s="901"/>
      <c r="BD49" s="901"/>
      <c r="BE49" s="898"/>
      <c r="BF49" s="898"/>
      <c r="BG49" s="898"/>
      <c r="BH49" s="898"/>
      <c r="BI49" s="899"/>
      <c r="BJ49" s="232"/>
      <c r="BK49" s="232"/>
      <c r="BL49" s="232"/>
      <c r="BM49" s="232"/>
      <c r="BN49" s="232"/>
      <c r="BO49" s="245"/>
      <c r="BP49" s="245"/>
      <c r="BQ49" s="242">
        <v>43</v>
      </c>
      <c r="BR49" s="243"/>
      <c r="BS49" s="838"/>
      <c r="BT49" s="839"/>
      <c r="BU49" s="839"/>
      <c r="BV49" s="839"/>
      <c r="BW49" s="839"/>
      <c r="BX49" s="839"/>
      <c r="BY49" s="839"/>
      <c r="BZ49" s="839"/>
      <c r="CA49" s="839"/>
      <c r="CB49" s="839"/>
      <c r="CC49" s="839"/>
      <c r="CD49" s="839"/>
      <c r="CE49" s="839"/>
      <c r="CF49" s="839"/>
      <c r="CG49" s="840"/>
      <c r="CH49" s="851"/>
      <c r="CI49" s="852"/>
      <c r="CJ49" s="852"/>
      <c r="CK49" s="852"/>
      <c r="CL49" s="853"/>
      <c r="CM49" s="851"/>
      <c r="CN49" s="852"/>
      <c r="CO49" s="852"/>
      <c r="CP49" s="852"/>
      <c r="CQ49" s="853"/>
      <c r="CR49" s="851"/>
      <c r="CS49" s="852"/>
      <c r="CT49" s="852"/>
      <c r="CU49" s="852"/>
      <c r="CV49" s="853"/>
      <c r="CW49" s="851"/>
      <c r="CX49" s="852"/>
      <c r="CY49" s="852"/>
      <c r="CZ49" s="852"/>
      <c r="DA49" s="853"/>
      <c r="DB49" s="851"/>
      <c r="DC49" s="852"/>
      <c r="DD49" s="852"/>
      <c r="DE49" s="852"/>
      <c r="DF49" s="853"/>
      <c r="DG49" s="851"/>
      <c r="DH49" s="852"/>
      <c r="DI49" s="852"/>
      <c r="DJ49" s="852"/>
      <c r="DK49" s="853"/>
      <c r="DL49" s="851"/>
      <c r="DM49" s="852"/>
      <c r="DN49" s="852"/>
      <c r="DO49" s="852"/>
      <c r="DP49" s="853"/>
      <c r="DQ49" s="851"/>
      <c r="DR49" s="852"/>
      <c r="DS49" s="852"/>
      <c r="DT49" s="852"/>
      <c r="DU49" s="853"/>
      <c r="DV49" s="854"/>
      <c r="DW49" s="855"/>
      <c r="DX49" s="855"/>
      <c r="DY49" s="855"/>
      <c r="DZ49" s="856"/>
      <c r="EA49" s="226"/>
    </row>
    <row r="50" spans="1:131" s="227" customFormat="1" ht="26.25" customHeight="1">
      <c r="A50" s="241">
        <v>23</v>
      </c>
      <c r="B50" s="825"/>
      <c r="C50" s="826"/>
      <c r="D50" s="826"/>
      <c r="E50" s="826"/>
      <c r="F50" s="826"/>
      <c r="G50" s="826"/>
      <c r="H50" s="826"/>
      <c r="I50" s="826"/>
      <c r="J50" s="826"/>
      <c r="K50" s="826"/>
      <c r="L50" s="826"/>
      <c r="M50" s="826"/>
      <c r="N50" s="826"/>
      <c r="O50" s="826"/>
      <c r="P50" s="827"/>
      <c r="Q50" s="902"/>
      <c r="R50" s="903"/>
      <c r="S50" s="903"/>
      <c r="T50" s="903"/>
      <c r="U50" s="903"/>
      <c r="V50" s="903"/>
      <c r="W50" s="903"/>
      <c r="X50" s="903"/>
      <c r="Y50" s="903"/>
      <c r="Z50" s="903"/>
      <c r="AA50" s="903"/>
      <c r="AB50" s="903"/>
      <c r="AC50" s="903"/>
      <c r="AD50" s="903"/>
      <c r="AE50" s="904"/>
      <c r="AF50" s="831"/>
      <c r="AG50" s="832"/>
      <c r="AH50" s="832"/>
      <c r="AI50" s="832"/>
      <c r="AJ50" s="833"/>
      <c r="AK50" s="905"/>
      <c r="AL50" s="903"/>
      <c r="AM50" s="903"/>
      <c r="AN50" s="903"/>
      <c r="AO50" s="903"/>
      <c r="AP50" s="903"/>
      <c r="AQ50" s="903"/>
      <c r="AR50" s="903"/>
      <c r="AS50" s="903"/>
      <c r="AT50" s="903"/>
      <c r="AU50" s="903"/>
      <c r="AV50" s="903"/>
      <c r="AW50" s="903"/>
      <c r="AX50" s="903"/>
      <c r="AY50" s="903"/>
      <c r="AZ50" s="906"/>
      <c r="BA50" s="906"/>
      <c r="BB50" s="906"/>
      <c r="BC50" s="906"/>
      <c r="BD50" s="906"/>
      <c r="BE50" s="898"/>
      <c r="BF50" s="898"/>
      <c r="BG50" s="898"/>
      <c r="BH50" s="898"/>
      <c r="BI50" s="899"/>
      <c r="BJ50" s="232"/>
      <c r="BK50" s="232"/>
      <c r="BL50" s="232"/>
      <c r="BM50" s="232"/>
      <c r="BN50" s="232"/>
      <c r="BO50" s="245"/>
      <c r="BP50" s="245"/>
      <c r="BQ50" s="242">
        <v>44</v>
      </c>
      <c r="BR50" s="243"/>
      <c r="BS50" s="838"/>
      <c r="BT50" s="839"/>
      <c r="BU50" s="839"/>
      <c r="BV50" s="839"/>
      <c r="BW50" s="839"/>
      <c r="BX50" s="839"/>
      <c r="BY50" s="839"/>
      <c r="BZ50" s="839"/>
      <c r="CA50" s="839"/>
      <c r="CB50" s="839"/>
      <c r="CC50" s="839"/>
      <c r="CD50" s="839"/>
      <c r="CE50" s="839"/>
      <c r="CF50" s="839"/>
      <c r="CG50" s="840"/>
      <c r="CH50" s="851"/>
      <c r="CI50" s="852"/>
      <c r="CJ50" s="852"/>
      <c r="CK50" s="852"/>
      <c r="CL50" s="853"/>
      <c r="CM50" s="851"/>
      <c r="CN50" s="852"/>
      <c r="CO50" s="852"/>
      <c r="CP50" s="852"/>
      <c r="CQ50" s="853"/>
      <c r="CR50" s="851"/>
      <c r="CS50" s="852"/>
      <c r="CT50" s="852"/>
      <c r="CU50" s="852"/>
      <c r="CV50" s="853"/>
      <c r="CW50" s="851"/>
      <c r="CX50" s="852"/>
      <c r="CY50" s="852"/>
      <c r="CZ50" s="852"/>
      <c r="DA50" s="853"/>
      <c r="DB50" s="851"/>
      <c r="DC50" s="852"/>
      <c r="DD50" s="852"/>
      <c r="DE50" s="852"/>
      <c r="DF50" s="853"/>
      <c r="DG50" s="851"/>
      <c r="DH50" s="852"/>
      <c r="DI50" s="852"/>
      <c r="DJ50" s="852"/>
      <c r="DK50" s="853"/>
      <c r="DL50" s="851"/>
      <c r="DM50" s="852"/>
      <c r="DN50" s="852"/>
      <c r="DO50" s="852"/>
      <c r="DP50" s="853"/>
      <c r="DQ50" s="851"/>
      <c r="DR50" s="852"/>
      <c r="DS50" s="852"/>
      <c r="DT50" s="852"/>
      <c r="DU50" s="853"/>
      <c r="DV50" s="854"/>
      <c r="DW50" s="855"/>
      <c r="DX50" s="855"/>
      <c r="DY50" s="855"/>
      <c r="DZ50" s="856"/>
      <c r="EA50" s="226"/>
    </row>
    <row r="51" spans="1:131" s="227" customFormat="1" ht="26.25" customHeight="1">
      <c r="A51" s="241">
        <v>24</v>
      </c>
      <c r="B51" s="825"/>
      <c r="C51" s="826"/>
      <c r="D51" s="826"/>
      <c r="E51" s="826"/>
      <c r="F51" s="826"/>
      <c r="G51" s="826"/>
      <c r="H51" s="826"/>
      <c r="I51" s="826"/>
      <c r="J51" s="826"/>
      <c r="K51" s="826"/>
      <c r="L51" s="826"/>
      <c r="M51" s="826"/>
      <c r="N51" s="826"/>
      <c r="O51" s="826"/>
      <c r="P51" s="827"/>
      <c r="Q51" s="902"/>
      <c r="R51" s="903"/>
      <c r="S51" s="903"/>
      <c r="T51" s="903"/>
      <c r="U51" s="903"/>
      <c r="V51" s="903"/>
      <c r="W51" s="903"/>
      <c r="X51" s="903"/>
      <c r="Y51" s="903"/>
      <c r="Z51" s="903"/>
      <c r="AA51" s="903"/>
      <c r="AB51" s="903"/>
      <c r="AC51" s="903"/>
      <c r="AD51" s="903"/>
      <c r="AE51" s="904"/>
      <c r="AF51" s="831"/>
      <c r="AG51" s="832"/>
      <c r="AH51" s="832"/>
      <c r="AI51" s="832"/>
      <c r="AJ51" s="833"/>
      <c r="AK51" s="905"/>
      <c r="AL51" s="903"/>
      <c r="AM51" s="903"/>
      <c r="AN51" s="903"/>
      <c r="AO51" s="903"/>
      <c r="AP51" s="903"/>
      <c r="AQ51" s="903"/>
      <c r="AR51" s="903"/>
      <c r="AS51" s="903"/>
      <c r="AT51" s="903"/>
      <c r="AU51" s="903"/>
      <c r="AV51" s="903"/>
      <c r="AW51" s="903"/>
      <c r="AX51" s="903"/>
      <c r="AY51" s="903"/>
      <c r="AZ51" s="906"/>
      <c r="BA51" s="906"/>
      <c r="BB51" s="906"/>
      <c r="BC51" s="906"/>
      <c r="BD51" s="906"/>
      <c r="BE51" s="898"/>
      <c r="BF51" s="898"/>
      <c r="BG51" s="898"/>
      <c r="BH51" s="898"/>
      <c r="BI51" s="899"/>
      <c r="BJ51" s="232"/>
      <c r="BK51" s="232"/>
      <c r="BL51" s="232"/>
      <c r="BM51" s="232"/>
      <c r="BN51" s="232"/>
      <c r="BO51" s="245"/>
      <c r="BP51" s="245"/>
      <c r="BQ51" s="242">
        <v>45</v>
      </c>
      <c r="BR51" s="243"/>
      <c r="BS51" s="838"/>
      <c r="BT51" s="839"/>
      <c r="BU51" s="839"/>
      <c r="BV51" s="839"/>
      <c r="BW51" s="839"/>
      <c r="BX51" s="839"/>
      <c r="BY51" s="839"/>
      <c r="BZ51" s="839"/>
      <c r="CA51" s="839"/>
      <c r="CB51" s="839"/>
      <c r="CC51" s="839"/>
      <c r="CD51" s="839"/>
      <c r="CE51" s="839"/>
      <c r="CF51" s="839"/>
      <c r="CG51" s="840"/>
      <c r="CH51" s="851"/>
      <c r="CI51" s="852"/>
      <c r="CJ51" s="852"/>
      <c r="CK51" s="852"/>
      <c r="CL51" s="853"/>
      <c r="CM51" s="851"/>
      <c r="CN51" s="852"/>
      <c r="CO51" s="852"/>
      <c r="CP51" s="852"/>
      <c r="CQ51" s="853"/>
      <c r="CR51" s="851"/>
      <c r="CS51" s="852"/>
      <c r="CT51" s="852"/>
      <c r="CU51" s="852"/>
      <c r="CV51" s="853"/>
      <c r="CW51" s="851"/>
      <c r="CX51" s="852"/>
      <c r="CY51" s="852"/>
      <c r="CZ51" s="852"/>
      <c r="DA51" s="853"/>
      <c r="DB51" s="851"/>
      <c r="DC51" s="852"/>
      <c r="DD51" s="852"/>
      <c r="DE51" s="852"/>
      <c r="DF51" s="853"/>
      <c r="DG51" s="851"/>
      <c r="DH51" s="852"/>
      <c r="DI51" s="852"/>
      <c r="DJ51" s="852"/>
      <c r="DK51" s="853"/>
      <c r="DL51" s="851"/>
      <c r="DM51" s="852"/>
      <c r="DN51" s="852"/>
      <c r="DO51" s="852"/>
      <c r="DP51" s="853"/>
      <c r="DQ51" s="851"/>
      <c r="DR51" s="852"/>
      <c r="DS51" s="852"/>
      <c r="DT51" s="852"/>
      <c r="DU51" s="853"/>
      <c r="DV51" s="854"/>
      <c r="DW51" s="855"/>
      <c r="DX51" s="855"/>
      <c r="DY51" s="855"/>
      <c r="DZ51" s="856"/>
      <c r="EA51" s="226"/>
    </row>
    <row r="52" spans="1:131" s="227" customFormat="1" ht="26.25" customHeight="1">
      <c r="A52" s="241">
        <v>25</v>
      </c>
      <c r="B52" s="825"/>
      <c r="C52" s="826"/>
      <c r="D52" s="826"/>
      <c r="E52" s="826"/>
      <c r="F52" s="826"/>
      <c r="G52" s="826"/>
      <c r="H52" s="826"/>
      <c r="I52" s="826"/>
      <c r="J52" s="826"/>
      <c r="K52" s="826"/>
      <c r="L52" s="826"/>
      <c r="M52" s="826"/>
      <c r="N52" s="826"/>
      <c r="O52" s="826"/>
      <c r="P52" s="827"/>
      <c r="Q52" s="902"/>
      <c r="R52" s="903"/>
      <c r="S52" s="903"/>
      <c r="T52" s="903"/>
      <c r="U52" s="903"/>
      <c r="V52" s="903"/>
      <c r="W52" s="903"/>
      <c r="X52" s="903"/>
      <c r="Y52" s="903"/>
      <c r="Z52" s="903"/>
      <c r="AA52" s="903"/>
      <c r="AB52" s="903"/>
      <c r="AC52" s="903"/>
      <c r="AD52" s="903"/>
      <c r="AE52" s="904"/>
      <c r="AF52" s="831"/>
      <c r="AG52" s="832"/>
      <c r="AH52" s="832"/>
      <c r="AI52" s="832"/>
      <c r="AJ52" s="833"/>
      <c r="AK52" s="905"/>
      <c r="AL52" s="903"/>
      <c r="AM52" s="903"/>
      <c r="AN52" s="903"/>
      <c r="AO52" s="903"/>
      <c r="AP52" s="903"/>
      <c r="AQ52" s="903"/>
      <c r="AR52" s="903"/>
      <c r="AS52" s="903"/>
      <c r="AT52" s="903"/>
      <c r="AU52" s="903"/>
      <c r="AV52" s="903"/>
      <c r="AW52" s="903"/>
      <c r="AX52" s="903"/>
      <c r="AY52" s="903"/>
      <c r="AZ52" s="906"/>
      <c r="BA52" s="906"/>
      <c r="BB52" s="906"/>
      <c r="BC52" s="906"/>
      <c r="BD52" s="906"/>
      <c r="BE52" s="898"/>
      <c r="BF52" s="898"/>
      <c r="BG52" s="898"/>
      <c r="BH52" s="898"/>
      <c r="BI52" s="899"/>
      <c r="BJ52" s="232"/>
      <c r="BK52" s="232"/>
      <c r="BL52" s="232"/>
      <c r="BM52" s="232"/>
      <c r="BN52" s="232"/>
      <c r="BO52" s="245"/>
      <c r="BP52" s="245"/>
      <c r="BQ52" s="242">
        <v>46</v>
      </c>
      <c r="BR52" s="243"/>
      <c r="BS52" s="838"/>
      <c r="BT52" s="839"/>
      <c r="BU52" s="839"/>
      <c r="BV52" s="839"/>
      <c r="BW52" s="839"/>
      <c r="BX52" s="839"/>
      <c r="BY52" s="839"/>
      <c r="BZ52" s="839"/>
      <c r="CA52" s="839"/>
      <c r="CB52" s="839"/>
      <c r="CC52" s="839"/>
      <c r="CD52" s="839"/>
      <c r="CE52" s="839"/>
      <c r="CF52" s="839"/>
      <c r="CG52" s="840"/>
      <c r="CH52" s="851"/>
      <c r="CI52" s="852"/>
      <c r="CJ52" s="852"/>
      <c r="CK52" s="852"/>
      <c r="CL52" s="853"/>
      <c r="CM52" s="851"/>
      <c r="CN52" s="852"/>
      <c r="CO52" s="852"/>
      <c r="CP52" s="852"/>
      <c r="CQ52" s="853"/>
      <c r="CR52" s="851"/>
      <c r="CS52" s="852"/>
      <c r="CT52" s="852"/>
      <c r="CU52" s="852"/>
      <c r="CV52" s="853"/>
      <c r="CW52" s="851"/>
      <c r="CX52" s="852"/>
      <c r="CY52" s="852"/>
      <c r="CZ52" s="852"/>
      <c r="DA52" s="853"/>
      <c r="DB52" s="851"/>
      <c r="DC52" s="852"/>
      <c r="DD52" s="852"/>
      <c r="DE52" s="852"/>
      <c r="DF52" s="853"/>
      <c r="DG52" s="851"/>
      <c r="DH52" s="852"/>
      <c r="DI52" s="852"/>
      <c r="DJ52" s="852"/>
      <c r="DK52" s="853"/>
      <c r="DL52" s="851"/>
      <c r="DM52" s="852"/>
      <c r="DN52" s="852"/>
      <c r="DO52" s="852"/>
      <c r="DP52" s="853"/>
      <c r="DQ52" s="851"/>
      <c r="DR52" s="852"/>
      <c r="DS52" s="852"/>
      <c r="DT52" s="852"/>
      <c r="DU52" s="853"/>
      <c r="DV52" s="854"/>
      <c r="DW52" s="855"/>
      <c r="DX52" s="855"/>
      <c r="DY52" s="855"/>
      <c r="DZ52" s="856"/>
      <c r="EA52" s="226"/>
    </row>
    <row r="53" spans="1:131" s="227" customFormat="1" ht="26.25" customHeight="1">
      <c r="A53" s="241">
        <v>26</v>
      </c>
      <c r="B53" s="825"/>
      <c r="C53" s="826"/>
      <c r="D53" s="826"/>
      <c r="E53" s="826"/>
      <c r="F53" s="826"/>
      <c r="G53" s="826"/>
      <c r="H53" s="826"/>
      <c r="I53" s="826"/>
      <c r="J53" s="826"/>
      <c r="K53" s="826"/>
      <c r="L53" s="826"/>
      <c r="M53" s="826"/>
      <c r="N53" s="826"/>
      <c r="O53" s="826"/>
      <c r="P53" s="827"/>
      <c r="Q53" s="902"/>
      <c r="R53" s="903"/>
      <c r="S53" s="903"/>
      <c r="T53" s="903"/>
      <c r="U53" s="903"/>
      <c r="V53" s="903"/>
      <c r="W53" s="903"/>
      <c r="X53" s="903"/>
      <c r="Y53" s="903"/>
      <c r="Z53" s="903"/>
      <c r="AA53" s="903"/>
      <c r="AB53" s="903"/>
      <c r="AC53" s="903"/>
      <c r="AD53" s="903"/>
      <c r="AE53" s="904"/>
      <c r="AF53" s="831"/>
      <c r="AG53" s="832"/>
      <c r="AH53" s="832"/>
      <c r="AI53" s="832"/>
      <c r="AJ53" s="833"/>
      <c r="AK53" s="905"/>
      <c r="AL53" s="903"/>
      <c r="AM53" s="903"/>
      <c r="AN53" s="903"/>
      <c r="AO53" s="903"/>
      <c r="AP53" s="903"/>
      <c r="AQ53" s="903"/>
      <c r="AR53" s="903"/>
      <c r="AS53" s="903"/>
      <c r="AT53" s="903"/>
      <c r="AU53" s="903"/>
      <c r="AV53" s="903"/>
      <c r="AW53" s="903"/>
      <c r="AX53" s="903"/>
      <c r="AY53" s="903"/>
      <c r="AZ53" s="906"/>
      <c r="BA53" s="906"/>
      <c r="BB53" s="906"/>
      <c r="BC53" s="906"/>
      <c r="BD53" s="906"/>
      <c r="BE53" s="898"/>
      <c r="BF53" s="898"/>
      <c r="BG53" s="898"/>
      <c r="BH53" s="898"/>
      <c r="BI53" s="899"/>
      <c r="BJ53" s="232"/>
      <c r="BK53" s="232"/>
      <c r="BL53" s="232"/>
      <c r="BM53" s="232"/>
      <c r="BN53" s="232"/>
      <c r="BO53" s="245"/>
      <c r="BP53" s="245"/>
      <c r="BQ53" s="242">
        <v>47</v>
      </c>
      <c r="BR53" s="243"/>
      <c r="BS53" s="838"/>
      <c r="BT53" s="839"/>
      <c r="BU53" s="839"/>
      <c r="BV53" s="839"/>
      <c r="BW53" s="839"/>
      <c r="BX53" s="839"/>
      <c r="BY53" s="839"/>
      <c r="BZ53" s="839"/>
      <c r="CA53" s="839"/>
      <c r="CB53" s="839"/>
      <c r="CC53" s="839"/>
      <c r="CD53" s="839"/>
      <c r="CE53" s="839"/>
      <c r="CF53" s="839"/>
      <c r="CG53" s="840"/>
      <c r="CH53" s="851"/>
      <c r="CI53" s="852"/>
      <c r="CJ53" s="852"/>
      <c r="CK53" s="852"/>
      <c r="CL53" s="853"/>
      <c r="CM53" s="851"/>
      <c r="CN53" s="852"/>
      <c r="CO53" s="852"/>
      <c r="CP53" s="852"/>
      <c r="CQ53" s="853"/>
      <c r="CR53" s="851"/>
      <c r="CS53" s="852"/>
      <c r="CT53" s="852"/>
      <c r="CU53" s="852"/>
      <c r="CV53" s="853"/>
      <c r="CW53" s="851"/>
      <c r="CX53" s="852"/>
      <c r="CY53" s="852"/>
      <c r="CZ53" s="852"/>
      <c r="DA53" s="853"/>
      <c r="DB53" s="851"/>
      <c r="DC53" s="852"/>
      <c r="DD53" s="852"/>
      <c r="DE53" s="852"/>
      <c r="DF53" s="853"/>
      <c r="DG53" s="851"/>
      <c r="DH53" s="852"/>
      <c r="DI53" s="852"/>
      <c r="DJ53" s="852"/>
      <c r="DK53" s="853"/>
      <c r="DL53" s="851"/>
      <c r="DM53" s="852"/>
      <c r="DN53" s="852"/>
      <c r="DO53" s="852"/>
      <c r="DP53" s="853"/>
      <c r="DQ53" s="851"/>
      <c r="DR53" s="852"/>
      <c r="DS53" s="852"/>
      <c r="DT53" s="852"/>
      <c r="DU53" s="853"/>
      <c r="DV53" s="854"/>
      <c r="DW53" s="855"/>
      <c r="DX53" s="855"/>
      <c r="DY53" s="855"/>
      <c r="DZ53" s="856"/>
      <c r="EA53" s="226"/>
    </row>
    <row r="54" spans="1:131" s="227" customFormat="1" ht="26.25" customHeight="1">
      <c r="A54" s="241">
        <v>27</v>
      </c>
      <c r="B54" s="825"/>
      <c r="C54" s="826"/>
      <c r="D54" s="826"/>
      <c r="E54" s="826"/>
      <c r="F54" s="826"/>
      <c r="G54" s="826"/>
      <c r="H54" s="826"/>
      <c r="I54" s="826"/>
      <c r="J54" s="826"/>
      <c r="K54" s="826"/>
      <c r="L54" s="826"/>
      <c r="M54" s="826"/>
      <c r="N54" s="826"/>
      <c r="O54" s="826"/>
      <c r="P54" s="827"/>
      <c r="Q54" s="902"/>
      <c r="R54" s="903"/>
      <c r="S54" s="903"/>
      <c r="T54" s="903"/>
      <c r="U54" s="903"/>
      <c r="V54" s="903"/>
      <c r="W54" s="903"/>
      <c r="X54" s="903"/>
      <c r="Y54" s="903"/>
      <c r="Z54" s="903"/>
      <c r="AA54" s="903"/>
      <c r="AB54" s="903"/>
      <c r="AC54" s="903"/>
      <c r="AD54" s="903"/>
      <c r="AE54" s="904"/>
      <c r="AF54" s="831"/>
      <c r="AG54" s="832"/>
      <c r="AH54" s="832"/>
      <c r="AI54" s="832"/>
      <c r="AJ54" s="833"/>
      <c r="AK54" s="905"/>
      <c r="AL54" s="903"/>
      <c r="AM54" s="903"/>
      <c r="AN54" s="903"/>
      <c r="AO54" s="903"/>
      <c r="AP54" s="903"/>
      <c r="AQ54" s="903"/>
      <c r="AR54" s="903"/>
      <c r="AS54" s="903"/>
      <c r="AT54" s="903"/>
      <c r="AU54" s="903"/>
      <c r="AV54" s="903"/>
      <c r="AW54" s="903"/>
      <c r="AX54" s="903"/>
      <c r="AY54" s="903"/>
      <c r="AZ54" s="906"/>
      <c r="BA54" s="906"/>
      <c r="BB54" s="906"/>
      <c r="BC54" s="906"/>
      <c r="BD54" s="906"/>
      <c r="BE54" s="898"/>
      <c r="BF54" s="898"/>
      <c r="BG54" s="898"/>
      <c r="BH54" s="898"/>
      <c r="BI54" s="899"/>
      <c r="BJ54" s="232"/>
      <c r="BK54" s="232"/>
      <c r="BL54" s="232"/>
      <c r="BM54" s="232"/>
      <c r="BN54" s="232"/>
      <c r="BO54" s="245"/>
      <c r="BP54" s="245"/>
      <c r="BQ54" s="242">
        <v>48</v>
      </c>
      <c r="BR54" s="243"/>
      <c r="BS54" s="838"/>
      <c r="BT54" s="839"/>
      <c r="BU54" s="839"/>
      <c r="BV54" s="839"/>
      <c r="BW54" s="839"/>
      <c r="BX54" s="839"/>
      <c r="BY54" s="839"/>
      <c r="BZ54" s="839"/>
      <c r="CA54" s="839"/>
      <c r="CB54" s="839"/>
      <c r="CC54" s="839"/>
      <c r="CD54" s="839"/>
      <c r="CE54" s="839"/>
      <c r="CF54" s="839"/>
      <c r="CG54" s="840"/>
      <c r="CH54" s="851"/>
      <c r="CI54" s="852"/>
      <c r="CJ54" s="852"/>
      <c r="CK54" s="852"/>
      <c r="CL54" s="853"/>
      <c r="CM54" s="851"/>
      <c r="CN54" s="852"/>
      <c r="CO54" s="852"/>
      <c r="CP54" s="852"/>
      <c r="CQ54" s="853"/>
      <c r="CR54" s="851"/>
      <c r="CS54" s="852"/>
      <c r="CT54" s="852"/>
      <c r="CU54" s="852"/>
      <c r="CV54" s="853"/>
      <c r="CW54" s="851"/>
      <c r="CX54" s="852"/>
      <c r="CY54" s="852"/>
      <c r="CZ54" s="852"/>
      <c r="DA54" s="853"/>
      <c r="DB54" s="851"/>
      <c r="DC54" s="852"/>
      <c r="DD54" s="852"/>
      <c r="DE54" s="852"/>
      <c r="DF54" s="853"/>
      <c r="DG54" s="851"/>
      <c r="DH54" s="852"/>
      <c r="DI54" s="852"/>
      <c r="DJ54" s="852"/>
      <c r="DK54" s="853"/>
      <c r="DL54" s="851"/>
      <c r="DM54" s="852"/>
      <c r="DN54" s="852"/>
      <c r="DO54" s="852"/>
      <c r="DP54" s="853"/>
      <c r="DQ54" s="851"/>
      <c r="DR54" s="852"/>
      <c r="DS54" s="852"/>
      <c r="DT54" s="852"/>
      <c r="DU54" s="853"/>
      <c r="DV54" s="854"/>
      <c r="DW54" s="855"/>
      <c r="DX54" s="855"/>
      <c r="DY54" s="855"/>
      <c r="DZ54" s="856"/>
      <c r="EA54" s="226"/>
    </row>
    <row r="55" spans="1:131" s="227" customFormat="1" ht="26.25" customHeight="1">
      <c r="A55" s="241">
        <v>28</v>
      </c>
      <c r="B55" s="825"/>
      <c r="C55" s="826"/>
      <c r="D55" s="826"/>
      <c r="E55" s="826"/>
      <c r="F55" s="826"/>
      <c r="G55" s="826"/>
      <c r="H55" s="826"/>
      <c r="I55" s="826"/>
      <c r="J55" s="826"/>
      <c r="K55" s="826"/>
      <c r="L55" s="826"/>
      <c r="M55" s="826"/>
      <c r="N55" s="826"/>
      <c r="O55" s="826"/>
      <c r="P55" s="827"/>
      <c r="Q55" s="902"/>
      <c r="R55" s="903"/>
      <c r="S55" s="903"/>
      <c r="T55" s="903"/>
      <c r="U55" s="903"/>
      <c r="V55" s="903"/>
      <c r="W55" s="903"/>
      <c r="X55" s="903"/>
      <c r="Y55" s="903"/>
      <c r="Z55" s="903"/>
      <c r="AA55" s="903"/>
      <c r="AB55" s="903"/>
      <c r="AC55" s="903"/>
      <c r="AD55" s="903"/>
      <c r="AE55" s="904"/>
      <c r="AF55" s="831"/>
      <c r="AG55" s="832"/>
      <c r="AH55" s="832"/>
      <c r="AI55" s="832"/>
      <c r="AJ55" s="833"/>
      <c r="AK55" s="905"/>
      <c r="AL55" s="903"/>
      <c r="AM55" s="903"/>
      <c r="AN55" s="903"/>
      <c r="AO55" s="903"/>
      <c r="AP55" s="903"/>
      <c r="AQ55" s="903"/>
      <c r="AR55" s="903"/>
      <c r="AS55" s="903"/>
      <c r="AT55" s="903"/>
      <c r="AU55" s="903"/>
      <c r="AV55" s="903"/>
      <c r="AW55" s="903"/>
      <c r="AX55" s="903"/>
      <c r="AY55" s="903"/>
      <c r="AZ55" s="906"/>
      <c r="BA55" s="906"/>
      <c r="BB55" s="906"/>
      <c r="BC55" s="906"/>
      <c r="BD55" s="906"/>
      <c r="BE55" s="898"/>
      <c r="BF55" s="898"/>
      <c r="BG55" s="898"/>
      <c r="BH55" s="898"/>
      <c r="BI55" s="899"/>
      <c r="BJ55" s="232"/>
      <c r="BK55" s="232"/>
      <c r="BL55" s="232"/>
      <c r="BM55" s="232"/>
      <c r="BN55" s="232"/>
      <c r="BO55" s="245"/>
      <c r="BP55" s="245"/>
      <c r="BQ55" s="242">
        <v>49</v>
      </c>
      <c r="BR55" s="243"/>
      <c r="BS55" s="838"/>
      <c r="BT55" s="839"/>
      <c r="BU55" s="839"/>
      <c r="BV55" s="839"/>
      <c r="BW55" s="839"/>
      <c r="BX55" s="839"/>
      <c r="BY55" s="839"/>
      <c r="BZ55" s="839"/>
      <c r="CA55" s="839"/>
      <c r="CB55" s="839"/>
      <c r="CC55" s="839"/>
      <c r="CD55" s="839"/>
      <c r="CE55" s="839"/>
      <c r="CF55" s="839"/>
      <c r="CG55" s="840"/>
      <c r="CH55" s="851"/>
      <c r="CI55" s="852"/>
      <c r="CJ55" s="852"/>
      <c r="CK55" s="852"/>
      <c r="CL55" s="853"/>
      <c r="CM55" s="851"/>
      <c r="CN55" s="852"/>
      <c r="CO55" s="852"/>
      <c r="CP55" s="852"/>
      <c r="CQ55" s="853"/>
      <c r="CR55" s="851"/>
      <c r="CS55" s="852"/>
      <c r="CT55" s="852"/>
      <c r="CU55" s="852"/>
      <c r="CV55" s="853"/>
      <c r="CW55" s="851"/>
      <c r="CX55" s="852"/>
      <c r="CY55" s="852"/>
      <c r="CZ55" s="852"/>
      <c r="DA55" s="853"/>
      <c r="DB55" s="851"/>
      <c r="DC55" s="852"/>
      <c r="DD55" s="852"/>
      <c r="DE55" s="852"/>
      <c r="DF55" s="853"/>
      <c r="DG55" s="851"/>
      <c r="DH55" s="852"/>
      <c r="DI55" s="852"/>
      <c r="DJ55" s="852"/>
      <c r="DK55" s="853"/>
      <c r="DL55" s="851"/>
      <c r="DM55" s="852"/>
      <c r="DN55" s="852"/>
      <c r="DO55" s="852"/>
      <c r="DP55" s="853"/>
      <c r="DQ55" s="851"/>
      <c r="DR55" s="852"/>
      <c r="DS55" s="852"/>
      <c r="DT55" s="852"/>
      <c r="DU55" s="853"/>
      <c r="DV55" s="854"/>
      <c r="DW55" s="855"/>
      <c r="DX55" s="855"/>
      <c r="DY55" s="855"/>
      <c r="DZ55" s="856"/>
      <c r="EA55" s="226"/>
    </row>
    <row r="56" spans="1:131" s="227" customFormat="1" ht="26.25" customHeight="1">
      <c r="A56" s="241">
        <v>29</v>
      </c>
      <c r="B56" s="825"/>
      <c r="C56" s="826"/>
      <c r="D56" s="826"/>
      <c r="E56" s="826"/>
      <c r="F56" s="826"/>
      <c r="G56" s="826"/>
      <c r="H56" s="826"/>
      <c r="I56" s="826"/>
      <c r="J56" s="826"/>
      <c r="K56" s="826"/>
      <c r="L56" s="826"/>
      <c r="M56" s="826"/>
      <c r="N56" s="826"/>
      <c r="O56" s="826"/>
      <c r="P56" s="827"/>
      <c r="Q56" s="902"/>
      <c r="R56" s="903"/>
      <c r="S56" s="903"/>
      <c r="T56" s="903"/>
      <c r="U56" s="903"/>
      <c r="V56" s="903"/>
      <c r="W56" s="903"/>
      <c r="X56" s="903"/>
      <c r="Y56" s="903"/>
      <c r="Z56" s="903"/>
      <c r="AA56" s="903"/>
      <c r="AB56" s="903"/>
      <c r="AC56" s="903"/>
      <c r="AD56" s="903"/>
      <c r="AE56" s="904"/>
      <c r="AF56" s="831"/>
      <c r="AG56" s="832"/>
      <c r="AH56" s="832"/>
      <c r="AI56" s="832"/>
      <c r="AJ56" s="833"/>
      <c r="AK56" s="905"/>
      <c r="AL56" s="903"/>
      <c r="AM56" s="903"/>
      <c r="AN56" s="903"/>
      <c r="AO56" s="903"/>
      <c r="AP56" s="903"/>
      <c r="AQ56" s="903"/>
      <c r="AR56" s="903"/>
      <c r="AS56" s="903"/>
      <c r="AT56" s="903"/>
      <c r="AU56" s="903"/>
      <c r="AV56" s="903"/>
      <c r="AW56" s="903"/>
      <c r="AX56" s="903"/>
      <c r="AY56" s="903"/>
      <c r="AZ56" s="906"/>
      <c r="BA56" s="906"/>
      <c r="BB56" s="906"/>
      <c r="BC56" s="906"/>
      <c r="BD56" s="906"/>
      <c r="BE56" s="898"/>
      <c r="BF56" s="898"/>
      <c r="BG56" s="898"/>
      <c r="BH56" s="898"/>
      <c r="BI56" s="899"/>
      <c r="BJ56" s="232"/>
      <c r="BK56" s="232"/>
      <c r="BL56" s="232"/>
      <c r="BM56" s="232"/>
      <c r="BN56" s="232"/>
      <c r="BO56" s="245"/>
      <c r="BP56" s="245"/>
      <c r="BQ56" s="242">
        <v>50</v>
      </c>
      <c r="BR56" s="243"/>
      <c r="BS56" s="838"/>
      <c r="BT56" s="839"/>
      <c r="BU56" s="839"/>
      <c r="BV56" s="839"/>
      <c r="BW56" s="839"/>
      <c r="BX56" s="839"/>
      <c r="BY56" s="839"/>
      <c r="BZ56" s="839"/>
      <c r="CA56" s="839"/>
      <c r="CB56" s="839"/>
      <c r="CC56" s="839"/>
      <c r="CD56" s="839"/>
      <c r="CE56" s="839"/>
      <c r="CF56" s="839"/>
      <c r="CG56" s="840"/>
      <c r="CH56" s="851"/>
      <c r="CI56" s="852"/>
      <c r="CJ56" s="852"/>
      <c r="CK56" s="852"/>
      <c r="CL56" s="853"/>
      <c r="CM56" s="851"/>
      <c r="CN56" s="852"/>
      <c r="CO56" s="852"/>
      <c r="CP56" s="852"/>
      <c r="CQ56" s="853"/>
      <c r="CR56" s="851"/>
      <c r="CS56" s="852"/>
      <c r="CT56" s="852"/>
      <c r="CU56" s="852"/>
      <c r="CV56" s="853"/>
      <c r="CW56" s="851"/>
      <c r="CX56" s="852"/>
      <c r="CY56" s="852"/>
      <c r="CZ56" s="852"/>
      <c r="DA56" s="853"/>
      <c r="DB56" s="851"/>
      <c r="DC56" s="852"/>
      <c r="DD56" s="852"/>
      <c r="DE56" s="852"/>
      <c r="DF56" s="853"/>
      <c r="DG56" s="851"/>
      <c r="DH56" s="852"/>
      <c r="DI56" s="852"/>
      <c r="DJ56" s="852"/>
      <c r="DK56" s="853"/>
      <c r="DL56" s="851"/>
      <c r="DM56" s="852"/>
      <c r="DN56" s="852"/>
      <c r="DO56" s="852"/>
      <c r="DP56" s="853"/>
      <c r="DQ56" s="851"/>
      <c r="DR56" s="852"/>
      <c r="DS56" s="852"/>
      <c r="DT56" s="852"/>
      <c r="DU56" s="853"/>
      <c r="DV56" s="854"/>
      <c r="DW56" s="855"/>
      <c r="DX56" s="855"/>
      <c r="DY56" s="855"/>
      <c r="DZ56" s="856"/>
      <c r="EA56" s="226"/>
    </row>
    <row r="57" spans="1:131" s="227" customFormat="1" ht="26.25" customHeight="1">
      <c r="A57" s="241">
        <v>30</v>
      </c>
      <c r="B57" s="825"/>
      <c r="C57" s="826"/>
      <c r="D57" s="826"/>
      <c r="E57" s="826"/>
      <c r="F57" s="826"/>
      <c r="G57" s="826"/>
      <c r="H57" s="826"/>
      <c r="I57" s="826"/>
      <c r="J57" s="826"/>
      <c r="K57" s="826"/>
      <c r="L57" s="826"/>
      <c r="M57" s="826"/>
      <c r="N57" s="826"/>
      <c r="O57" s="826"/>
      <c r="P57" s="827"/>
      <c r="Q57" s="902"/>
      <c r="R57" s="903"/>
      <c r="S57" s="903"/>
      <c r="T57" s="903"/>
      <c r="U57" s="903"/>
      <c r="V57" s="903"/>
      <c r="W57" s="903"/>
      <c r="X57" s="903"/>
      <c r="Y57" s="903"/>
      <c r="Z57" s="903"/>
      <c r="AA57" s="903"/>
      <c r="AB57" s="903"/>
      <c r="AC57" s="903"/>
      <c r="AD57" s="903"/>
      <c r="AE57" s="904"/>
      <c r="AF57" s="831"/>
      <c r="AG57" s="832"/>
      <c r="AH57" s="832"/>
      <c r="AI57" s="832"/>
      <c r="AJ57" s="833"/>
      <c r="AK57" s="905"/>
      <c r="AL57" s="903"/>
      <c r="AM57" s="903"/>
      <c r="AN57" s="903"/>
      <c r="AO57" s="903"/>
      <c r="AP57" s="903"/>
      <c r="AQ57" s="903"/>
      <c r="AR57" s="903"/>
      <c r="AS57" s="903"/>
      <c r="AT57" s="903"/>
      <c r="AU57" s="903"/>
      <c r="AV57" s="903"/>
      <c r="AW57" s="903"/>
      <c r="AX57" s="903"/>
      <c r="AY57" s="903"/>
      <c r="AZ57" s="906"/>
      <c r="BA57" s="906"/>
      <c r="BB57" s="906"/>
      <c r="BC57" s="906"/>
      <c r="BD57" s="906"/>
      <c r="BE57" s="898"/>
      <c r="BF57" s="898"/>
      <c r="BG57" s="898"/>
      <c r="BH57" s="898"/>
      <c r="BI57" s="899"/>
      <c r="BJ57" s="232"/>
      <c r="BK57" s="232"/>
      <c r="BL57" s="232"/>
      <c r="BM57" s="232"/>
      <c r="BN57" s="232"/>
      <c r="BO57" s="245"/>
      <c r="BP57" s="245"/>
      <c r="BQ57" s="242">
        <v>51</v>
      </c>
      <c r="BR57" s="243"/>
      <c r="BS57" s="838"/>
      <c r="BT57" s="839"/>
      <c r="BU57" s="839"/>
      <c r="BV57" s="839"/>
      <c r="BW57" s="839"/>
      <c r="BX57" s="839"/>
      <c r="BY57" s="839"/>
      <c r="BZ57" s="839"/>
      <c r="CA57" s="839"/>
      <c r="CB57" s="839"/>
      <c r="CC57" s="839"/>
      <c r="CD57" s="839"/>
      <c r="CE57" s="839"/>
      <c r="CF57" s="839"/>
      <c r="CG57" s="840"/>
      <c r="CH57" s="851"/>
      <c r="CI57" s="852"/>
      <c r="CJ57" s="852"/>
      <c r="CK57" s="852"/>
      <c r="CL57" s="853"/>
      <c r="CM57" s="851"/>
      <c r="CN57" s="852"/>
      <c r="CO57" s="852"/>
      <c r="CP57" s="852"/>
      <c r="CQ57" s="853"/>
      <c r="CR57" s="851"/>
      <c r="CS57" s="852"/>
      <c r="CT57" s="852"/>
      <c r="CU57" s="852"/>
      <c r="CV57" s="853"/>
      <c r="CW57" s="851"/>
      <c r="CX57" s="852"/>
      <c r="CY57" s="852"/>
      <c r="CZ57" s="852"/>
      <c r="DA57" s="853"/>
      <c r="DB57" s="851"/>
      <c r="DC57" s="852"/>
      <c r="DD57" s="852"/>
      <c r="DE57" s="852"/>
      <c r="DF57" s="853"/>
      <c r="DG57" s="851"/>
      <c r="DH57" s="852"/>
      <c r="DI57" s="852"/>
      <c r="DJ57" s="852"/>
      <c r="DK57" s="853"/>
      <c r="DL57" s="851"/>
      <c r="DM57" s="852"/>
      <c r="DN57" s="852"/>
      <c r="DO57" s="852"/>
      <c r="DP57" s="853"/>
      <c r="DQ57" s="851"/>
      <c r="DR57" s="852"/>
      <c r="DS57" s="852"/>
      <c r="DT57" s="852"/>
      <c r="DU57" s="853"/>
      <c r="DV57" s="854"/>
      <c r="DW57" s="855"/>
      <c r="DX57" s="855"/>
      <c r="DY57" s="855"/>
      <c r="DZ57" s="856"/>
      <c r="EA57" s="226"/>
    </row>
    <row r="58" spans="1:131" s="227" customFormat="1" ht="26.25" customHeight="1">
      <c r="A58" s="241">
        <v>31</v>
      </c>
      <c r="B58" s="825"/>
      <c r="C58" s="826"/>
      <c r="D58" s="826"/>
      <c r="E58" s="826"/>
      <c r="F58" s="826"/>
      <c r="G58" s="826"/>
      <c r="H58" s="826"/>
      <c r="I58" s="826"/>
      <c r="J58" s="826"/>
      <c r="K58" s="826"/>
      <c r="L58" s="826"/>
      <c r="M58" s="826"/>
      <c r="N58" s="826"/>
      <c r="O58" s="826"/>
      <c r="P58" s="827"/>
      <c r="Q58" s="902"/>
      <c r="R58" s="903"/>
      <c r="S58" s="903"/>
      <c r="T58" s="903"/>
      <c r="U58" s="903"/>
      <c r="V58" s="903"/>
      <c r="W58" s="903"/>
      <c r="X58" s="903"/>
      <c r="Y58" s="903"/>
      <c r="Z58" s="903"/>
      <c r="AA58" s="903"/>
      <c r="AB58" s="903"/>
      <c r="AC58" s="903"/>
      <c r="AD58" s="903"/>
      <c r="AE58" s="904"/>
      <c r="AF58" s="831"/>
      <c r="AG58" s="832"/>
      <c r="AH58" s="832"/>
      <c r="AI58" s="832"/>
      <c r="AJ58" s="833"/>
      <c r="AK58" s="905"/>
      <c r="AL58" s="903"/>
      <c r="AM58" s="903"/>
      <c r="AN58" s="903"/>
      <c r="AO58" s="903"/>
      <c r="AP58" s="903"/>
      <c r="AQ58" s="903"/>
      <c r="AR58" s="903"/>
      <c r="AS58" s="903"/>
      <c r="AT58" s="903"/>
      <c r="AU58" s="903"/>
      <c r="AV58" s="903"/>
      <c r="AW58" s="903"/>
      <c r="AX58" s="903"/>
      <c r="AY58" s="903"/>
      <c r="AZ58" s="906"/>
      <c r="BA58" s="906"/>
      <c r="BB58" s="906"/>
      <c r="BC58" s="906"/>
      <c r="BD58" s="906"/>
      <c r="BE58" s="898"/>
      <c r="BF58" s="898"/>
      <c r="BG58" s="898"/>
      <c r="BH58" s="898"/>
      <c r="BI58" s="899"/>
      <c r="BJ58" s="232"/>
      <c r="BK58" s="232"/>
      <c r="BL58" s="232"/>
      <c r="BM58" s="232"/>
      <c r="BN58" s="232"/>
      <c r="BO58" s="245"/>
      <c r="BP58" s="245"/>
      <c r="BQ58" s="242">
        <v>52</v>
      </c>
      <c r="BR58" s="243"/>
      <c r="BS58" s="838"/>
      <c r="BT58" s="839"/>
      <c r="BU58" s="839"/>
      <c r="BV58" s="839"/>
      <c r="BW58" s="839"/>
      <c r="BX58" s="839"/>
      <c r="BY58" s="839"/>
      <c r="BZ58" s="839"/>
      <c r="CA58" s="839"/>
      <c r="CB58" s="839"/>
      <c r="CC58" s="839"/>
      <c r="CD58" s="839"/>
      <c r="CE58" s="839"/>
      <c r="CF58" s="839"/>
      <c r="CG58" s="840"/>
      <c r="CH58" s="851"/>
      <c r="CI58" s="852"/>
      <c r="CJ58" s="852"/>
      <c r="CK58" s="852"/>
      <c r="CL58" s="853"/>
      <c r="CM58" s="851"/>
      <c r="CN58" s="852"/>
      <c r="CO58" s="852"/>
      <c r="CP58" s="852"/>
      <c r="CQ58" s="853"/>
      <c r="CR58" s="851"/>
      <c r="CS58" s="852"/>
      <c r="CT58" s="852"/>
      <c r="CU58" s="852"/>
      <c r="CV58" s="853"/>
      <c r="CW58" s="851"/>
      <c r="CX58" s="852"/>
      <c r="CY58" s="852"/>
      <c r="CZ58" s="852"/>
      <c r="DA58" s="853"/>
      <c r="DB58" s="851"/>
      <c r="DC58" s="852"/>
      <c r="DD58" s="852"/>
      <c r="DE58" s="852"/>
      <c r="DF58" s="853"/>
      <c r="DG58" s="851"/>
      <c r="DH58" s="852"/>
      <c r="DI58" s="852"/>
      <c r="DJ58" s="852"/>
      <c r="DK58" s="853"/>
      <c r="DL58" s="851"/>
      <c r="DM58" s="852"/>
      <c r="DN58" s="852"/>
      <c r="DO58" s="852"/>
      <c r="DP58" s="853"/>
      <c r="DQ58" s="851"/>
      <c r="DR58" s="852"/>
      <c r="DS58" s="852"/>
      <c r="DT58" s="852"/>
      <c r="DU58" s="853"/>
      <c r="DV58" s="854"/>
      <c r="DW58" s="855"/>
      <c r="DX58" s="855"/>
      <c r="DY58" s="855"/>
      <c r="DZ58" s="856"/>
      <c r="EA58" s="226"/>
    </row>
    <row r="59" spans="1:131" s="227" customFormat="1" ht="26.25" customHeight="1">
      <c r="A59" s="241">
        <v>32</v>
      </c>
      <c r="B59" s="825"/>
      <c r="C59" s="826"/>
      <c r="D59" s="826"/>
      <c r="E59" s="826"/>
      <c r="F59" s="826"/>
      <c r="G59" s="826"/>
      <c r="H59" s="826"/>
      <c r="I59" s="826"/>
      <c r="J59" s="826"/>
      <c r="K59" s="826"/>
      <c r="L59" s="826"/>
      <c r="M59" s="826"/>
      <c r="N59" s="826"/>
      <c r="O59" s="826"/>
      <c r="P59" s="827"/>
      <c r="Q59" s="902"/>
      <c r="R59" s="903"/>
      <c r="S59" s="903"/>
      <c r="T59" s="903"/>
      <c r="U59" s="903"/>
      <c r="V59" s="903"/>
      <c r="W59" s="903"/>
      <c r="X59" s="903"/>
      <c r="Y59" s="903"/>
      <c r="Z59" s="903"/>
      <c r="AA59" s="903"/>
      <c r="AB59" s="903"/>
      <c r="AC59" s="903"/>
      <c r="AD59" s="903"/>
      <c r="AE59" s="904"/>
      <c r="AF59" s="831"/>
      <c r="AG59" s="832"/>
      <c r="AH59" s="832"/>
      <c r="AI59" s="832"/>
      <c r="AJ59" s="833"/>
      <c r="AK59" s="905"/>
      <c r="AL59" s="903"/>
      <c r="AM59" s="903"/>
      <c r="AN59" s="903"/>
      <c r="AO59" s="903"/>
      <c r="AP59" s="903"/>
      <c r="AQ59" s="903"/>
      <c r="AR59" s="903"/>
      <c r="AS59" s="903"/>
      <c r="AT59" s="903"/>
      <c r="AU59" s="903"/>
      <c r="AV59" s="903"/>
      <c r="AW59" s="903"/>
      <c r="AX59" s="903"/>
      <c r="AY59" s="903"/>
      <c r="AZ59" s="906"/>
      <c r="BA59" s="906"/>
      <c r="BB59" s="906"/>
      <c r="BC59" s="906"/>
      <c r="BD59" s="906"/>
      <c r="BE59" s="898"/>
      <c r="BF59" s="898"/>
      <c r="BG59" s="898"/>
      <c r="BH59" s="898"/>
      <c r="BI59" s="899"/>
      <c r="BJ59" s="232"/>
      <c r="BK59" s="232"/>
      <c r="BL59" s="232"/>
      <c r="BM59" s="232"/>
      <c r="BN59" s="232"/>
      <c r="BO59" s="245"/>
      <c r="BP59" s="245"/>
      <c r="BQ59" s="242">
        <v>53</v>
      </c>
      <c r="BR59" s="243"/>
      <c r="BS59" s="838"/>
      <c r="BT59" s="839"/>
      <c r="BU59" s="839"/>
      <c r="BV59" s="839"/>
      <c r="BW59" s="839"/>
      <c r="BX59" s="839"/>
      <c r="BY59" s="839"/>
      <c r="BZ59" s="839"/>
      <c r="CA59" s="839"/>
      <c r="CB59" s="839"/>
      <c r="CC59" s="839"/>
      <c r="CD59" s="839"/>
      <c r="CE59" s="839"/>
      <c r="CF59" s="839"/>
      <c r="CG59" s="840"/>
      <c r="CH59" s="851"/>
      <c r="CI59" s="852"/>
      <c r="CJ59" s="852"/>
      <c r="CK59" s="852"/>
      <c r="CL59" s="853"/>
      <c r="CM59" s="851"/>
      <c r="CN59" s="852"/>
      <c r="CO59" s="852"/>
      <c r="CP59" s="852"/>
      <c r="CQ59" s="853"/>
      <c r="CR59" s="851"/>
      <c r="CS59" s="852"/>
      <c r="CT59" s="852"/>
      <c r="CU59" s="852"/>
      <c r="CV59" s="853"/>
      <c r="CW59" s="851"/>
      <c r="CX59" s="852"/>
      <c r="CY59" s="852"/>
      <c r="CZ59" s="852"/>
      <c r="DA59" s="853"/>
      <c r="DB59" s="851"/>
      <c r="DC59" s="852"/>
      <c r="DD59" s="852"/>
      <c r="DE59" s="852"/>
      <c r="DF59" s="853"/>
      <c r="DG59" s="851"/>
      <c r="DH59" s="852"/>
      <c r="DI59" s="852"/>
      <c r="DJ59" s="852"/>
      <c r="DK59" s="853"/>
      <c r="DL59" s="851"/>
      <c r="DM59" s="852"/>
      <c r="DN59" s="852"/>
      <c r="DO59" s="852"/>
      <c r="DP59" s="853"/>
      <c r="DQ59" s="851"/>
      <c r="DR59" s="852"/>
      <c r="DS59" s="852"/>
      <c r="DT59" s="852"/>
      <c r="DU59" s="853"/>
      <c r="DV59" s="854"/>
      <c r="DW59" s="855"/>
      <c r="DX59" s="855"/>
      <c r="DY59" s="855"/>
      <c r="DZ59" s="856"/>
      <c r="EA59" s="226"/>
    </row>
    <row r="60" spans="1:131" s="227" customFormat="1" ht="26.25" customHeight="1">
      <c r="A60" s="241">
        <v>33</v>
      </c>
      <c r="B60" s="825"/>
      <c r="C60" s="826"/>
      <c r="D60" s="826"/>
      <c r="E60" s="826"/>
      <c r="F60" s="826"/>
      <c r="G60" s="826"/>
      <c r="H60" s="826"/>
      <c r="I60" s="826"/>
      <c r="J60" s="826"/>
      <c r="K60" s="826"/>
      <c r="L60" s="826"/>
      <c r="M60" s="826"/>
      <c r="N60" s="826"/>
      <c r="O60" s="826"/>
      <c r="P60" s="827"/>
      <c r="Q60" s="902"/>
      <c r="R60" s="903"/>
      <c r="S60" s="903"/>
      <c r="T60" s="903"/>
      <c r="U60" s="903"/>
      <c r="V60" s="903"/>
      <c r="W60" s="903"/>
      <c r="X60" s="903"/>
      <c r="Y60" s="903"/>
      <c r="Z60" s="903"/>
      <c r="AA60" s="903"/>
      <c r="AB60" s="903"/>
      <c r="AC60" s="903"/>
      <c r="AD60" s="903"/>
      <c r="AE60" s="904"/>
      <c r="AF60" s="831"/>
      <c r="AG60" s="832"/>
      <c r="AH60" s="832"/>
      <c r="AI60" s="832"/>
      <c r="AJ60" s="833"/>
      <c r="AK60" s="905"/>
      <c r="AL60" s="903"/>
      <c r="AM60" s="903"/>
      <c r="AN60" s="903"/>
      <c r="AO60" s="903"/>
      <c r="AP60" s="903"/>
      <c r="AQ60" s="903"/>
      <c r="AR60" s="903"/>
      <c r="AS60" s="903"/>
      <c r="AT60" s="903"/>
      <c r="AU60" s="903"/>
      <c r="AV60" s="903"/>
      <c r="AW60" s="903"/>
      <c r="AX60" s="903"/>
      <c r="AY60" s="903"/>
      <c r="AZ60" s="906"/>
      <c r="BA60" s="906"/>
      <c r="BB60" s="906"/>
      <c r="BC60" s="906"/>
      <c r="BD60" s="906"/>
      <c r="BE60" s="898"/>
      <c r="BF60" s="898"/>
      <c r="BG60" s="898"/>
      <c r="BH60" s="898"/>
      <c r="BI60" s="899"/>
      <c r="BJ60" s="232"/>
      <c r="BK60" s="232"/>
      <c r="BL60" s="232"/>
      <c r="BM60" s="232"/>
      <c r="BN60" s="232"/>
      <c r="BO60" s="245"/>
      <c r="BP60" s="245"/>
      <c r="BQ60" s="242">
        <v>54</v>
      </c>
      <c r="BR60" s="243"/>
      <c r="BS60" s="838"/>
      <c r="BT60" s="839"/>
      <c r="BU60" s="839"/>
      <c r="BV60" s="839"/>
      <c r="BW60" s="839"/>
      <c r="BX60" s="839"/>
      <c r="BY60" s="839"/>
      <c r="BZ60" s="839"/>
      <c r="CA60" s="839"/>
      <c r="CB60" s="839"/>
      <c r="CC60" s="839"/>
      <c r="CD60" s="839"/>
      <c r="CE60" s="839"/>
      <c r="CF60" s="839"/>
      <c r="CG60" s="840"/>
      <c r="CH60" s="851"/>
      <c r="CI60" s="852"/>
      <c r="CJ60" s="852"/>
      <c r="CK60" s="852"/>
      <c r="CL60" s="853"/>
      <c r="CM60" s="851"/>
      <c r="CN60" s="852"/>
      <c r="CO60" s="852"/>
      <c r="CP60" s="852"/>
      <c r="CQ60" s="853"/>
      <c r="CR60" s="851"/>
      <c r="CS60" s="852"/>
      <c r="CT60" s="852"/>
      <c r="CU60" s="852"/>
      <c r="CV60" s="853"/>
      <c r="CW60" s="851"/>
      <c r="CX60" s="852"/>
      <c r="CY60" s="852"/>
      <c r="CZ60" s="852"/>
      <c r="DA60" s="853"/>
      <c r="DB60" s="851"/>
      <c r="DC60" s="852"/>
      <c r="DD60" s="852"/>
      <c r="DE60" s="852"/>
      <c r="DF60" s="853"/>
      <c r="DG60" s="851"/>
      <c r="DH60" s="852"/>
      <c r="DI60" s="852"/>
      <c r="DJ60" s="852"/>
      <c r="DK60" s="853"/>
      <c r="DL60" s="851"/>
      <c r="DM60" s="852"/>
      <c r="DN60" s="852"/>
      <c r="DO60" s="852"/>
      <c r="DP60" s="853"/>
      <c r="DQ60" s="851"/>
      <c r="DR60" s="852"/>
      <c r="DS60" s="852"/>
      <c r="DT60" s="852"/>
      <c r="DU60" s="853"/>
      <c r="DV60" s="854"/>
      <c r="DW60" s="855"/>
      <c r="DX60" s="855"/>
      <c r="DY60" s="855"/>
      <c r="DZ60" s="856"/>
      <c r="EA60" s="226"/>
    </row>
    <row r="61" spans="1:131" s="227" customFormat="1" ht="26.25" customHeight="1" thickBot="1">
      <c r="A61" s="241">
        <v>34</v>
      </c>
      <c r="B61" s="825"/>
      <c r="C61" s="826"/>
      <c r="D61" s="826"/>
      <c r="E61" s="826"/>
      <c r="F61" s="826"/>
      <c r="G61" s="826"/>
      <c r="H61" s="826"/>
      <c r="I61" s="826"/>
      <c r="J61" s="826"/>
      <c r="K61" s="826"/>
      <c r="L61" s="826"/>
      <c r="M61" s="826"/>
      <c r="N61" s="826"/>
      <c r="O61" s="826"/>
      <c r="P61" s="827"/>
      <c r="Q61" s="902"/>
      <c r="R61" s="903"/>
      <c r="S61" s="903"/>
      <c r="T61" s="903"/>
      <c r="U61" s="903"/>
      <c r="V61" s="903"/>
      <c r="W61" s="903"/>
      <c r="X61" s="903"/>
      <c r="Y61" s="903"/>
      <c r="Z61" s="903"/>
      <c r="AA61" s="903"/>
      <c r="AB61" s="903"/>
      <c r="AC61" s="903"/>
      <c r="AD61" s="903"/>
      <c r="AE61" s="904"/>
      <c r="AF61" s="831"/>
      <c r="AG61" s="832"/>
      <c r="AH61" s="832"/>
      <c r="AI61" s="832"/>
      <c r="AJ61" s="833"/>
      <c r="AK61" s="905"/>
      <c r="AL61" s="903"/>
      <c r="AM61" s="903"/>
      <c r="AN61" s="903"/>
      <c r="AO61" s="903"/>
      <c r="AP61" s="903"/>
      <c r="AQ61" s="903"/>
      <c r="AR61" s="903"/>
      <c r="AS61" s="903"/>
      <c r="AT61" s="903"/>
      <c r="AU61" s="903"/>
      <c r="AV61" s="903"/>
      <c r="AW61" s="903"/>
      <c r="AX61" s="903"/>
      <c r="AY61" s="903"/>
      <c r="AZ61" s="906"/>
      <c r="BA61" s="906"/>
      <c r="BB61" s="906"/>
      <c r="BC61" s="906"/>
      <c r="BD61" s="906"/>
      <c r="BE61" s="898"/>
      <c r="BF61" s="898"/>
      <c r="BG61" s="898"/>
      <c r="BH61" s="898"/>
      <c r="BI61" s="899"/>
      <c r="BJ61" s="232"/>
      <c r="BK61" s="232"/>
      <c r="BL61" s="232"/>
      <c r="BM61" s="232"/>
      <c r="BN61" s="232"/>
      <c r="BO61" s="245"/>
      <c r="BP61" s="245"/>
      <c r="BQ61" s="242">
        <v>55</v>
      </c>
      <c r="BR61" s="243"/>
      <c r="BS61" s="838"/>
      <c r="BT61" s="839"/>
      <c r="BU61" s="839"/>
      <c r="BV61" s="839"/>
      <c r="BW61" s="839"/>
      <c r="BX61" s="839"/>
      <c r="BY61" s="839"/>
      <c r="BZ61" s="839"/>
      <c r="CA61" s="839"/>
      <c r="CB61" s="839"/>
      <c r="CC61" s="839"/>
      <c r="CD61" s="839"/>
      <c r="CE61" s="839"/>
      <c r="CF61" s="839"/>
      <c r="CG61" s="840"/>
      <c r="CH61" s="851"/>
      <c r="CI61" s="852"/>
      <c r="CJ61" s="852"/>
      <c r="CK61" s="852"/>
      <c r="CL61" s="853"/>
      <c r="CM61" s="851"/>
      <c r="CN61" s="852"/>
      <c r="CO61" s="852"/>
      <c r="CP61" s="852"/>
      <c r="CQ61" s="853"/>
      <c r="CR61" s="851"/>
      <c r="CS61" s="852"/>
      <c r="CT61" s="852"/>
      <c r="CU61" s="852"/>
      <c r="CV61" s="853"/>
      <c r="CW61" s="851"/>
      <c r="CX61" s="852"/>
      <c r="CY61" s="852"/>
      <c r="CZ61" s="852"/>
      <c r="DA61" s="853"/>
      <c r="DB61" s="851"/>
      <c r="DC61" s="852"/>
      <c r="DD61" s="852"/>
      <c r="DE61" s="852"/>
      <c r="DF61" s="853"/>
      <c r="DG61" s="851"/>
      <c r="DH61" s="852"/>
      <c r="DI61" s="852"/>
      <c r="DJ61" s="852"/>
      <c r="DK61" s="853"/>
      <c r="DL61" s="851"/>
      <c r="DM61" s="852"/>
      <c r="DN61" s="852"/>
      <c r="DO61" s="852"/>
      <c r="DP61" s="853"/>
      <c r="DQ61" s="851"/>
      <c r="DR61" s="852"/>
      <c r="DS61" s="852"/>
      <c r="DT61" s="852"/>
      <c r="DU61" s="853"/>
      <c r="DV61" s="854"/>
      <c r="DW61" s="855"/>
      <c r="DX61" s="855"/>
      <c r="DY61" s="855"/>
      <c r="DZ61" s="856"/>
      <c r="EA61" s="226"/>
    </row>
    <row r="62" spans="1:131" s="227" customFormat="1" ht="26.25" customHeight="1">
      <c r="A62" s="241">
        <v>35</v>
      </c>
      <c r="B62" s="825"/>
      <c r="C62" s="826"/>
      <c r="D62" s="826"/>
      <c r="E62" s="826"/>
      <c r="F62" s="826"/>
      <c r="G62" s="826"/>
      <c r="H62" s="826"/>
      <c r="I62" s="826"/>
      <c r="J62" s="826"/>
      <c r="K62" s="826"/>
      <c r="L62" s="826"/>
      <c r="M62" s="826"/>
      <c r="N62" s="826"/>
      <c r="O62" s="826"/>
      <c r="P62" s="827"/>
      <c r="Q62" s="902"/>
      <c r="R62" s="903"/>
      <c r="S62" s="903"/>
      <c r="T62" s="903"/>
      <c r="U62" s="903"/>
      <c r="V62" s="903"/>
      <c r="W62" s="903"/>
      <c r="X62" s="903"/>
      <c r="Y62" s="903"/>
      <c r="Z62" s="903"/>
      <c r="AA62" s="903"/>
      <c r="AB62" s="903"/>
      <c r="AC62" s="903"/>
      <c r="AD62" s="903"/>
      <c r="AE62" s="904"/>
      <c r="AF62" s="831"/>
      <c r="AG62" s="832"/>
      <c r="AH62" s="832"/>
      <c r="AI62" s="832"/>
      <c r="AJ62" s="833"/>
      <c r="AK62" s="905"/>
      <c r="AL62" s="903"/>
      <c r="AM62" s="903"/>
      <c r="AN62" s="903"/>
      <c r="AO62" s="903"/>
      <c r="AP62" s="903"/>
      <c r="AQ62" s="903"/>
      <c r="AR62" s="903"/>
      <c r="AS62" s="903"/>
      <c r="AT62" s="903"/>
      <c r="AU62" s="903"/>
      <c r="AV62" s="903"/>
      <c r="AW62" s="903"/>
      <c r="AX62" s="903"/>
      <c r="AY62" s="903"/>
      <c r="AZ62" s="906"/>
      <c r="BA62" s="906"/>
      <c r="BB62" s="906"/>
      <c r="BC62" s="906"/>
      <c r="BD62" s="906"/>
      <c r="BE62" s="898"/>
      <c r="BF62" s="898"/>
      <c r="BG62" s="898"/>
      <c r="BH62" s="898"/>
      <c r="BI62" s="899"/>
      <c r="BJ62" s="914" t="s">
        <v>396</v>
      </c>
      <c r="BK62" s="876"/>
      <c r="BL62" s="876"/>
      <c r="BM62" s="876"/>
      <c r="BN62" s="877"/>
      <c r="BO62" s="245"/>
      <c r="BP62" s="245"/>
      <c r="BQ62" s="242">
        <v>56</v>
      </c>
      <c r="BR62" s="243"/>
      <c r="BS62" s="838"/>
      <c r="BT62" s="839"/>
      <c r="BU62" s="839"/>
      <c r="BV62" s="839"/>
      <c r="BW62" s="839"/>
      <c r="BX62" s="839"/>
      <c r="BY62" s="839"/>
      <c r="BZ62" s="839"/>
      <c r="CA62" s="839"/>
      <c r="CB62" s="839"/>
      <c r="CC62" s="839"/>
      <c r="CD62" s="839"/>
      <c r="CE62" s="839"/>
      <c r="CF62" s="839"/>
      <c r="CG62" s="840"/>
      <c r="CH62" s="851"/>
      <c r="CI62" s="852"/>
      <c r="CJ62" s="852"/>
      <c r="CK62" s="852"/>
      <c r="CL62" s="853"/>
      <c r="CM62" s="851"/>
      <c r="CN62" s="852"/>
      <c r="CO62" s="852"/>
      <c r="CP62" s="852"/>
      <c r="CQ62" s="853"/>
      <c r="CR62" s="851"/>
      <c r="CS62" s="852"/>
      <c r="CT62" s="852"/>
      <c r="CU62" s="852"/>
      <c r="CV62" s="853"/>
      <c r="CW62" s="851"/>
      <c r="CX62" s="852"/>
      <c r="CY62" s="852"/>
      <c r="CZ62" s="852"/>
      <c r="DA62" s="853"/>
      <c r="DB62" s="851"/>
      <c r="DC62" s="852"/>
      <c r="DD62" s="852"/>
      <c r="DE62" s="852"/>
      <c r="DF62" s="853"/>
      <c r="DG62" s="851"/>
      <c r="DH62" s="852"/>
      <c r="DI62" s="852"/>
      <c r="DJ62" s="852"/>
      <c r="DK62" s="853"/>
      <c r="DL62" s="851"/>
      <c r="DM62" s="852"/>
      <c r="DN62" s="852"/>
      <c r="DO62" s="852"/>
      <c r="DP62" s="853"/>
      <c r="DQ62" s="851"/>
      <c r="DR62" s="852"/>
      <c r="DS62" s="852"/>
      <c r="DT62" s="852"/>
      <c r="DU62" s="853"/>
      <c r="DV62" s="854"/>
      <c r="DW62" s="855"/>
      <c r="DX62" s="855"/>
      <c r="DY62" s="855"/>
      <c r="DZ62" s="856"/>
      <c r="EA62" s="226"/>
    </row>
    <row r="63" spans="1:131" s="227" customFormat="1" ht="26.25" customHeight="1" thickBot="1">
      <c r="A63" s="244" t="s">
        <v>378</v>
      </c>
      <c r="B63" s="860" t="s">
        <v>397</v>
      </c>
      <c r="C63" s="861"/>
      <c r="D63" s="861"/>
      <c r="E63" s="861"/>
      <c r="F63" s="861"/>
      <c r="G63" s="861"/>
      <c r="H63" s="861"/>
      <c r="I63" s="861"/>
      <c r="J63" s="861"/>
      <c r="K63" s="861"/>
      <c r="L63" s="861"/>
      <c r="M63" s="861"/>
      <c r="N63" s="861"/>
      <c r="O63" s="861"/>
      <c r="P63" s="862"/>
      <c r="Q63" s="907"/>
      <c r="R63" s="908"/>
      <c r="S63" s="908"/>
      <c r="T63" s="908"/>
      <c r="U63" s="908"/>
      <c r="V63" s="908"/>
      <c r="W63" s="908"/>
      <c r="X63" s="908"/>
      <c r="Y63" s="908"/>
      <c r="Z63" s="908"/>
      <c r="AA63" s="908"/>
      <c r="AB63" s="908"/>
      <c r="AC63" s="908"/>
      <c r="AD63" s="908"/>
      <c r="AE63" s="909"/>
      <c r="AF63" s="910">
        <v>251</v>
      </c>
      <c r="AG63" s="911"/>
      <c r="AH63" s="911"/>
      <c r="AI63" s="911"/>
      <c r="AJ63" s="912"/>
      <c r="AK63" s="913"/>
      <c r="AL63" s="908"/>
      <c r="AM63" s="908"/>
      <c r="AN63" s="908"/>
      <c r="AO63" s="908"/>
      <c r="AP63" s="911"/>
      <c r="AQ63" s="911"/>
      <c r="AR63" s="911"/>
      <c r="AS63" s="911"/>
      <c r="AT63" s="911"/>
      <c r="AU63" s="911"/>
      <c r="AV63" s="911"/>
      <c r="AW63" s="911"/>
      <c r="AX63" s="911"/>
      <c r="AY63" s="911"/>
      <c r="AZ63" s="915"/>
      <c r="BA63" s="915"/>
      <c r="BB63" s="915"/>
      <c r="BC63" s="915"/>
      <c r="BD63" s="915"/>
      <c r="BE63" s="916"/>
      <c r="BF63" s="916"/>
      <c r="BG63" s="916"/>
      <c r="BH63" s="916"/>
      <c r="BI63" s="917"/>
      <c r="BJ63" s="918" t="s">
        <v>123</v>
      </c>
      <c r="BK63" s="919"/>
      <c r="BL63" s="919"/>
      <c r="BM63" s="919"/>
      <c r="BN63" s="920"/>
      <c r="BO63" s="245"/>
      <c r="BP63" s="245"/>
      <c r="BQ63" s="242">
        <v>57</v>
      </c>
      <c r="BR63" s="243"/>
      <c r="BS63" s="838"/>
      <c r="BT63" s="839"/>
      <c r="BU63" s="839"/>
      <c r="BV63" s="839"/>
      <c r="BW63" s="839"/>
      <c r="BX63" s="839"/>
      <c r="BY63" s="839"/>
      <c r="BZ63" s="839"/>
      <c r="CA63" s="839"/>
      <c r="CB63" s="839"/>
      <c r="CC63" s="839"/>
      <c r="CD63" s="839"/>
      <c r="CE63" s="839"/>
      <c r="CF63" s="839"/>
      <c r="CG63" s="840"/>
      <c r="CH63" s="851"/>
      <c r="CI63" s="852"/>
      <c r="CJ63" s="852"/>
      <c r="CK63" s="852"/>
      <c r="CL63" s="853"/>
      <c r="CM63" s="851"/>
      <c r="CN63" s="852"/>
      <c r="CO63" s="852"/>
      <c r="CP63" s="852"/>
      <c r="CQ63" s="853"/>
      <c r="CR63" s="851"/>
      <c r="CS63" s="852"/>
      <c r="CT63" s="852"/>
      <c r="CU63" s="852"/>
      <c r="CV63" s="853"/>
      <c r="CW63" s="851"/>
      <c r="CX63" s="852"/>
      <c r="CY63" s="852"/>
      <c r="CZ63" s="852"/>
      <c r="DA63" s="853"/>
      <c r="DB63" s="851"/>
      <c r="DC63" s="852"/>
      <c r="DD63" s="852"/>
      <c r="DE63" s="852"/>
      <c r="DF63" s="853"/>
      <c r="DG63" s="851"/>
      <c r="DH63" s="852"/>
      <c r="DI63" s="852"/>
      <c r="DJ63" s="852"/>
      <c r="DK63" s="853"/>
      <c r="DL63" s="851"/>
      <c r="DM63" s="852"/>
      <c r="DN63" s="852"/>
      <c r="DO63" s="852"/>
      <c r="DP63" s="853"/>
      <c r="DQ63" s="851"/>
      <c r="DR63" s="852"/>
      <c r="DS63" s="852"/>
      <c r="DT63" s="852"/>
      <c r="DU63" s="853"/>
      <c r="DV63" s="854"/>
      <c r="DW63" s="855"/>
      <c r="DX63" s="855"/>
      <c r="DY63" s="855"/>
      <c r="DZ63" s="85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8"/>
      <c r="BT64" s="839"/>
      <c r="BU64" s="839"/>
      <c r="BV64" s="839"/>
      <c r="BW64" s="839"/>
      <c r="BX64" s="839"/>
      <c r="BY64" s="839"/>
      <c r="BZ64" s="839"/>
      <c r="CA64" s="839"/>
      <c r="CB64" s="839"/>
      <c r="CC64" s="839"/>
      <c r="CD64" s="839"/>
      <c r="CE64" s="839"/>
      <c r="CF64" s="839"/>
      <c r="CG64" s="840"/>
      <c r="CH64" s="851"/>
      <c r="CI64" s="852"/>
      <c r="CJ64" s="852"/>
      <c r="CK64" s="852"/>
      <c r="CL64" s="853"/>
      <c r="CM64" s="851"/>
      <c r="CN64" s="852"/>
      <c r="CO64" s="852"/>
      <c r="CP64" s="852"/>
      <c r="CQ64" s="853"/>
      <c r="CR64" s="851"/>
      <c r="CS64" s="852"/>
      <c r="CT64" s="852"/>
      <c r="CU64" s="852"/>
      <c r="CV64" s="853"/>
      <c r="CW64" s="851"/>
      <c r="CX64" s="852"/>
      <c r="CY64" s="852"/>
      <c r="CZ64" s="852"/>
      <c r="DA64" s="853"/>
      <c r="DB64" s="851"/>
      <c r="DC64" s="852"/>
      <c r="DD64" s="852"/>
      <c r="DE64" s="852"/>
      <c r="DF64" s="853"/>
      <c r="DG64" s="851"/>
      <c r="DH64" s="852"/>
      <c r="DI64" s="852"/>
      <c r="DJ64" s="852"/>
      <c r="DK64" s="853"/>
      <c r="DL64" s="851"/>
      <c r="DM64" s="852"/>
      <c r="DN64" s="852"/>
      <c r="DO64" s="852"/>
      <c r="DP64" s="853"/>
      <c r="DQ64" s="851"/>
      <c r="DR64" s="852"/>
      <c r="DS64" s="852"/>
      <c r="DT64" s="852"/>
      <c r="DU64" s="853"/>
      <c r="DV64" s="854"/>
      <c r="DW64" s="855"/>
      <c r="DX64" s="855"/>
      <c r="DY64" s="855"/>
      <c r="DZ64" s="856"/>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8"/>
      <c r="BT65" s="839"/>
      <c r="BU65" s="839"/>
      <c r="BV65" s="839"/>
      <c r="BW65" s="839"/>
      <c r="BX65" s="839"/>
      <c r="BY65" s="839"/>
      <c r="BZ65" s="839"/>
      <c r="CA65" s="839"/>
      <c r="CB65" s="839"/>
      <c r="CC65" s="839"/>
      <c r="CD65" s="839"/>
      <c r="CE65" s="839"/>
      <c r="CF65" s="839"/>
      <c r="CG65" s="840"/>
      <c r="CH65" s="851"/>
      <c r="CI65" s="852"/>
      <c r="CJ65" s="852"/>
      <c r="CK65" s="852"/>
      <c r="CL65" s="853"/>
      <c r="CM65" s="851"/>
      <c r="CN65" s="852"/>
      <c r="CO65" s="852"/>
      <c r="CP65" s="852"/>
      <c r="CQ65" s="853"/>
      <c r="CR65" s="851"/>
      <c r="CS65" s="852"/>
      <c r="CT65" s="852"/>
      <c r="CU65" s="852"/>
      <c r="CV65" s="853"/>
      <c r="CW65" s="851"/>
      <c r="CX65" s="852"/>
      <c r="CY65" s="852"/>
      <c r="CZ65" s="852"/>
      <c r="DA65" s="853"/>
      <c r="DB65" s="851"/>
      <c r="DC65" s="852"/>
      <c r="DD65" s="852"/>
      <c r="DE65" s="852"/>
      <c r="DF65" s="853"/>
      <c r="DG65" s="851"/>
      <c r="DH65" s="852"/>
      <c r="DI65" s="852"/>
      <c r="DJ65" s="852"/>
      <c r="DK65" s="853"/>
      <c r="DL65" s="851"/>
      <c r="DM65" s="852"/>
      <c r="DN65" s="852"/>
      <c r="DO65" s="852"/>
      <c r="DP65" s="853"/>
      <c r="DQ65" s="851"/>
      <c r="DR65" s="852"/>
      <c r="DS65" s="852"/>
      <c r="DT65" s="852"/>
      <c r="DU65" s="853"/>
      <c r="DV65" s="854"/>
      <c r="DW65" s="855"/>
      <c r="DX65" s="855"/>
      <c r="DY65" s="855"/>
      <c r="DZ65" s="856"/>
      <c r="EA65" s="226"/>
    </row>
    <row r="66" spans="1:131" s="227" customFormat="1" ht="26.25" customHeight="1">
      <c r="A66" s="810" t="s">
        <v>399</v>
      </c>
      <c r="B66" s="811"/>
      <c r="C66" s="811"/>
      <c r="D66" s="811"/>
      <c r="E66" s="811"/>
      <c r="F66" s="811"/>
      <c r="G66" s="811"/>
      <c r="H66" s="811"/>
      <c r="I66" s="811"/>
      <c r="J66" s="811"/>
      <c r="K66" s="811"/>
      <c r="L66" s="811"/>
      <c r="M66" s="811"/>
      <c r="N66" s="811"/>
      <c r="O66" s="811"/>
      <c r="P66" s="812"/>
      <c r="Q66" s="787" t="s">
        <v>400</v>
      </c>
      <c r="R66" s="788"/>
      <c r="S66" s="788"/>
      <c r="T66" s="788"/>
      <c r="U66" s="789"/>
      <c r="V66" s="787" t="s">
        <v>383</v>
      </c>
      <c r="W66" s="788"/>
      <c r="X66" s="788"/>
      <c r="Y66" s="788"/>
      <c r="Z66" s="789"/>
      <c r="AA66" s="787" t="s">
        <v>384</v>
      </c>
      <c r="AB66" s="788"/>
      <c r="AC66" s="788"/>
      <c r="AD66" s="788"/>
      <c r="AE66" s="789"/>
      <c r="AF66" s="921" t="s">
        <v>385</v>
      </c>
      <c r="AG66" s="883"/>
      <c r="AH66" s="883"/>
      <c r="AI66" s="883"/>
      <c r="AJ66" s="922"/>
      <c r="AK66" s="787" t="s">
        <v>401</v>
      </c>
      <c r="AL66" s="811"/>
      <c r="AM66" s="811"/>
      <c r="AN66" s="811"/>
      <c r="AO66" s="812"/>
      <c r="AP66" s="787" t="s">
        <v>387</v>
      </c>
      <c r="AQ66" s="788"/>
      <c r="AR66" s="788"/>
      <c r="AS66" s="788"/>
      <c r="AT66" s="789"/>
      <c r="AU66" s="787" t="s">
        <v>402</v>
      </c>
      <c r="AV66" s="788"/>
      <c r="AW66" s="788"/>
      <c r="AX66" s="788"/>
      <c r="AY66" s="789"/>
      <c r="AZ66" s="787" t="s">
        <v>366</v>
      </c>
      <c r="BA66" s="788"/>
      <c r="BB66" s="788"/>
      <c r="BC66" s="788"/>
      <c r="BD66" s="799"/>
      <c r="BE66" s="245"/>
      <c r="BF66" s="245"/>
      <c r="BG66" s="245"/>
      <c r="BH66" s="245"/>
      <c r="BI66" s="245"/>
      <c r="BJ66" s="245"/>
      <c r="BK66" s="245"/>
      <c r="BL66" s="245"/>
      <c r="BM66" s="245"/>
      <c r="BN66" s="245"/>
      <c r="BO66" s="245"/>
      <c r="BP66" s="245"/>
      <c r="BQ66" s="242">
        <v>60</v>
      </c>
      <c r="BR66" s="247"/>
      <c r="BS66" s="932"/>
      <c r="BT66" s="933"/>
      <c r="BU66" s="933"/>
      <c r="BV66" s="933"/>
      <c r="BW66" s="933"/>
      <c r="BX66" s="933"/>
      <c r="BY66" s="933"/>
      <c r="BZ66" s="933"/>
      <c r="CA66" s="933"/>
      <c r="CB66" s="933"/>
      <c r="CC66" s="933"/>
      <c r="CD66" s="933"/>
      <c r="CE66" s="933"/>
      <c r="CF66" s="933"/>
      <c r="CG66" s="934"/>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28"/>
      <c r="EA66" s="226"/>
    </row>
    <row r="67" spans="1:131" s="227" customFormat="1" ht="26.25" customHeight="1" thickBot="1">
      <c r="A67" s="813"/>
      <c r="B67" s="814"/>
      <c r="C67" s="814"/>
      <c r="D67" s="814"/>
      <c r="E67" s="814"/>
      <c r="F67" s="814"/>
      <c r="G67" s="814"/>
      <c r="H67" s="814"/>
      <c r="I67" s="814"/>
      <c r="J67" s="814"/>
      <c r="K67" s="814"/>
      <c r="L67" s="814"/>
      <c r="M67" s="814"/>
      <c r="N67" s="814"/>
      <c r="O67" s="814"/>
      <c r="P67" s="815"/>
      <c r="Q67" s="790"/>
      <c r="R67" s="791"/>
      <c r="S67" s="791"/>
      <c r="T67" s="791"/>
      <c r="U67" s="792"/>
      <c r="V67" s="790"/>
      <c r="W67" s="791"/>
      <c r="X67" s="791"/>
      <c r="Y67" s="791"/>
      <c r="Z67" s="792"/>
      <c r="AA67" s="790"/>
      <c r="AB67" s="791"/>
      <c r="AC67" s="791"/>
      <c r="AD67" s="791"/>
      <c r="AE67" s="792"/>
      <c r="AF67" s="923"/>
      <c r="AG67" s="886"/>
      <c r="AH67" s="886"/>
      <c r="AI67" s="886"/>
      <c r="AJ67" s="924"/>
      <c r="AK67" s="925"/>
      <c r="AL67" s="814"/>
      <c r="AM67" s="814"/>
      <c r="AN67" s="814"/>
      <c r="AO67" s="815"/>
      <c r="AP67" s="790"/>
      <c r="AQ67" s="791"/>
      <c r="AR67" s="791"/>
      <c r="AS67" s="791"/>
      <c r="AT67" s="792"/>
      <c r="AU67" s="790"/>
      <c r="AV67" s="791"/>
      <c r="AW67" s="791"/>
      <c r="AX67" s="791"/>
      <c r="AY67" s="792"/>
      <c r="AZ67" s="790"/>
      <c r="BA67" s="791"/>
      <c r="BB67" s="791"/>
      <c r="BC67" s="791"/>
      <c r="BD67" s="800"/>
      <c r="BE67" s="245"/>
      <c r="BF67" s="245"/>
      <c r="BG67" s="245"/>
      <c r="BH67" s="245"/>
      <c r="BI67" s="245"/>
      <c r="BJ67" s="245"/>
      <c r="BK67" s="245"/>
      <c r="BL67" s="245"/>
      <c r="BM67" s="245"/>
      <c r="BN67" s="245"/>
      <c r="BO67" s="245"/>
      <c r="BP67" s="245"/>
      <c r="BQ67" s="242">
        <v>61</v>
      </c>
      <c r="BR67" s="247"/>
      <c r="BS67" s="932"/>
      <c r="BT67" s="933"/>
      <c r="BU67" s="933"/>
      <c r="BV67" s="933"/>
      <c r="BW67" s="933"/>
      <c r="BX67" s="933"/>
      <c r="BY67" s="933"/>
      <c r="BZ67" s="933"/>
      <c r="CA67" s="933"/>
      <c r="CB67" s="933"/>
      <c r="CC67" s="933"/>
      <c r="CD67" s="933"/>
      <c r="CE67" s="933"/>
      <c r="CF67" s="933"/>
      <c r="CG67" s="934"/>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28"/>
      <c r="EA67" s="226"/>
    </row>
    <row r="68" spans="1:131" s="227" customFormat="1" ht="26.25" customHeight="1" thickTop="1">
      <c r="A68" s="238">
        <v>1</v>
      </c>
      <c r="B68" s="783" t="s">
        <v>568</v>
      </c>
      <c r="C68" s="784"/>
      <c r="D68" s="784"/>
      <c r="E68" s="784"/>
      <c r="F68" s="784"/>
      <c r="G68" s="784"/>
      <c r="H68" s="784"/>
      <c r="I68" s="784"/>
      <c r="J68" s="784"/>
      <c r="K68" s="784"/>
      <c r="L68" s="784"/>
      <c r="M68" s="784"/>
      <c r="N68" s="784"/>
      <c r="O68" s="784"/>
      <c r="P68" s="785"/>
      <c r="Q68" s="786">
        <v>5902</v>
      </c>
      <c r="R68" s="782"/>
      <c r="S68" s="782"/>
      <c r="T68" s="782"/>
      <c r="U68" s="782"/>
      <c r="V68" s="782">
        <v>5758</v>
      </c>
      <c r="W68" s="782"/>
      <c r="X68" s="782"/>
      <c r="Y68" s="782"/>
      <c r="Z68" s="782"/>
      <c r="AA68" s="782">
        <v>144</v>
      </c>
      <c r="AB68" s="782"/>
      <c r="AC68" s="782"/>
      <c r="AD68" s="782"/>
      <c r="AE68" s="782"/>
      <c r="AF68" s="782">
        <v>144</v>
      </c>
      <c r="AG68" s="782"/>
      <c r="AH68" s="782"/>
      <c r="AI68" s="782"/>
      <c r="AJ68" s="782"/>
      <c r="AK68" s="782" t="s">
        <v>491</v>
      </c>
      <c r="AL68" s="782"/>
      <c r="AM68" s="782"/>
      <c r="AN68" s="782"/>
      <c r="AO68" s="782"/>
      <c r="AP68" s="782">
        <v>224</v>
      </c>
      <c r="AQ68" s="782"/>
      <c r="AR68" s="782"/>
      <c r="AS68" s="782"/>
      <c r="AT68" s="782"/>
      <c r="AU68" s="782">
        <v>26</v>
      </c>
      <c r="AV68" s="782"/>
      <c r="AW68" s="782"/>
      <c r="AX68" s="782"/>
      <c r="AY68" s="782"/>
      <c r="AZ68" s="935"/>
      <c r="BA68" s="935"/>
      <c r="BB68" s="935"/>
      <c r="BC68" s="935"/>
      <c r="BD68" s="936"/>
      <c r="BE68" s="245"/>
      <c r="BF68" s="245"/>
      <c r="BG68" s="245"/>
      <c r="BH68" s="245"/>
      <c r="BI68" s="245"/>
      <c r="BJ68" s="245"/>
      <c r="BK68" s="245"/>
      <c r="BL68" s="245"/>
      <c r="BM68" s="245"/>
      <c r="BN68" s="245"/>
      <c r="BO68" s="245"/>
      <c r="BP68" s="245"/>
      <c r="BQ68" s="242">
        <v>62</v>
      </c>
      <c r="BR68" s="247"/>
      <c r="BS68" s="932"/>
      <c r="BT68" s="933"/>
      <c r="BU68" s="933"/>
      <c r="BV68" s="933"/>
      <c r="BW68" s="933"/>
      <c r="BX68" s="933"/>
      <c r="BY68" s="933"/>
      <c r="BZ68" s="933"/>
      <c r="CA68" s="933"/>
      <c r="CB68" s="933"/>
      <c r="CC68" s="933"/>
      <c r="CD68" s="933"/>
      <c r="CE68" s="933"/>
      <c r="CF68" s="933"/>
      <c r="CG68" s="934"/>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28"/>
      <c r="EA68" s="226"/>
    </row>
    <row r="69" spans="1:131" s="227" customFormat="1" ht="26.25" customHeight="1">
      <c r="A69" s="241">
        <v>2</v>
      </c>
      <c r="B69" s="778" t="s">
        <v>569</v>
      </c>
      <c r="C69" s="779"/>
      <c r="D69" s="779"/>
      <c r="E69" s="779"/>
      <c r="F69" s="779"/>
      <c r="G69" s="779"/>
      <c r="H69" s="779"/>
      <c r="I69" s="779"/>
      <c r="J69" s="779"/>
      <c r="K69" s="779"/>
      <c r="L69" s="779"/>
      <c r="M69" s="779"/>
      <c r="N69" s="779"/>
      <c r="O69" s="779"/>
      <c r="P69" s="780"/>
      <c r="Q69" s="781">
        <v>3145</v>
      </c>
      <c r="R69" s="777"/>
      <c r="S69" s="777"/>
      <c r="T69" s="777"/>
      <c r="U69" s="777"/>
      <c r="V69" s="777">
        <v>2686</v>
      </c>
      <c r="W69" s="777"/>
      <c r="X69" s="777"/>
      <c r="Y69" s="777"/>
      <c r="Z69" s="777"/>
      <c r="AA69" s="777">
        <v>459</v>
      </c>
      <c r="AB69" s="777"/>
      <c r="AC69" s="777"/>
      <c r="AD69" s="777"/>
      <c r="AE69" s="777"/>
      <c r="AF69" s="777">
        <v>459</v>
      </c>
      <c r="AG69" s="777"/>
      <c r="AH69" s="777"/>
      <c r="AI69" s="777"/>
      <c r="AJ69" s="777"/>
      <c r="AK69" s="777" t="s">
        <v>491</v>
      </c>
      <c r="AL69" s="777"/>
      <c r="AM69" s="777"/>
      <c r="AN69" s="777"/>
      <c r="AO69" s="777"/>
      <c r="AP69" s="777">
        <v>1503</v>
      </c>
      <c r="AQ69" s="777"/>
      <c r="AR69" s="777"/>
      <c r="AS69" s="777"/>
      <c r="AT69" s="777"/>
      <c r="AU69" s="777" t="s">
        <v>491</v>
      </c>
      <c r="AV69" s="777"/>
      <c r="AW69" s="777"/>
      <c r="AX69" s="777"/>
      <c r="AY69" s="777"/>
      <c r="AZ69" s="937"/>
      <c r="BA69" s="937"/>
      <c r="BB69" s="937"/>
      <c r="BC69" s="937"/>
      <c r="BD69" s="938"/>
      <c r="BE69" s="245"/>
      <c r="BF69" s="245"/>
      <c r="BG69" s="245"/>
      <c r="BH69" s="245"/>
      <c r="BI69" s="245"/>
      <c r="BJ69" s="245"/>
      <c r="BK69" s="245"/>
      <c r="BL69" s="245"/>
      <c r="BM69" s="245"/>
      <c r="BN69" s="245"/>
      <c r="BO69" s="245"/>
      <c r="BP69" s="245"/>
      <c r="BQ69" s="242">
        <v>63</v>
      </c>
      <c r="BR69" s="247"/>
      <c r="BS69" s="932"/>
      <c r="BT69" s="933"/>
      <c r="BU69" s="933"/>
      <c r="BV69" s="933"/>
      <c r="BW69" s="933"/>
      <c r="BX69" s="933"/>
      <c r="BY69" s="933"/>
      <c r="BZ69" s="933"/>
      <c r="CA69" s="933"/>
      <c r="CB69" s="933"/>
      <c r="CC69" s="933"/>
      <c r="CD69" s="933"/>
      <c r="CE69" s="933"/>
      <c r="CF69" s="933"/>
      <c r="CG69" s="934"/>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28"/>
      <c r="EA69" s="226"/>
    </row>
    <row r="70" spans="1:131" s="227" customFormat="1" ht="26.25" customHeight="1">
      <c r="A70" s="241">
        <v>3</v>
      </c>
      <c r="B70" s="778" t="s">
        <v>570</v>
      </c>
      <c r="C70" s="779"/>
      <c r="D70" s="779"/>
      <c r="E70" s="779"/>
      <c r="F70" s="779"/>
      <c r="G70" s="779"/>
      <c r="H70" s="779"/>
      <c r="I70" s="779"/>
      <c r="J70" s="779"/>
      <c r="K70" s="779"/>
      <c r="L70" s="779"/>
      <c r="M70" s="779"/>
      <c r="N70" s="779"/>
      <c r="O70" s="779"/>
      <c r="P70" s="780"/>
      <c r="Q70" s="781">
        <v>350</v>
      </c>
      <c r="R70" s="777"/>
      <c r="S70" s="777"/>
      <c r="T70" s="777"/>
      <c r="U70" s="777"/>
      <c r="V70" s="777">
        <v>324</v>
      </c>
      <c r="W70" s="777"/>
      <c r="X70" s="777"/>
      <c r="Y70" s="777"/>
      <c r="Z70" s="777"/>
      <c r="AA70" s="777">
        <v>26</v>
      </c>
      <c r="AB70" s="777"/>
      <c r="AC70" s="777"/>
      <c r="AD70" s="777"/>
      <c r="AE70" s="777"/>
      <c r="AF70" s="777">
        <v>26</v>
      </c>
      <c r="AG70" s="777"/>
      <c r="AH70" s="777"/>
      <c r="AI70" s="777"/>
      <c r="AJ70" s="777"/>
      <c r="AK70" s="777" t="s">
        <v>491</v>
      </c>
      <c r="AL70" s="777"/>
      <c r="AM70" s="777"/>
      <c r="AN70" s="777"/>
      <c r="AO70" s="777"/>
      <c r="AP70" s="777">
        <v>6109</v>
      </c>
      <c r="AQ70" s="777"/>
      <c r="AR70" s="777"/>
      <c r="AS70" s="777"/>
      <c r="AT70" s="777"/>
      <c r="AU70" s="777" t="s">
        <v>491</v>
      </c>
      <c r="AV70" s="777"/>
      <c r="AW70" s="777"/>
      <c r="AX70" s="777"/>
      <c r="AY70" s="777"/>
      <c r="AZ70" s="937"/>
      <c r="BA70" s="937"/>
      <c r="BB70" s="937"/>
      <c r="BC70" s="937"/>
      <c r="BD70" s="938"/>
      <c r="BE70" s="245"/>
      <c r="BF70" s="245"/>
      <c r="BG70" s="245"/>
      <c r="BH70" s="245"/>
      <c r="BI70" s="245"/>
      <c r="BJ70" s="245"/>
      <c r="BK70" s="245"/>
      <c r="BL70" s="245"/>
      <c r="BM70" s="245"/>
      <c r="BN70" s="245"/>
      <c r="BO70" s="245"/>
      <c r="BP70" s="245"/>
      <c r="BQ70" s="242">
        <v>64</v>
      </c>
      <c r="BR70" s="247"/>
      <c r="BS70" s="932"/>
      <c r="BT70" s="933"/>
      <c r="BU70" s="933"/>
      <c r="BV70" s="933"/>
      <c r="BW70" s="933"/>
      <c r="BX70" s="933"/>
      <c r="BY70" s="933"/>
      <c r="BZ70" s="933"/>
      <c r="CA70" s="933"/>
      <c r="CB70" s="933"/>
      <c r="CC70" s="933"/>
      <c r="CD70" s="933"/>
      <c r="CE70" s="933"/>
      <c r="CF70" s="933"/>
      <c r="CG70" s="934"/>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28"/>
      <c r="EA70" s="226"/>
    </row>
    <row r="71" spans="1:131" s="227" customFormat="1" ht="26.25" customHeight="1">
      <c r="A71" s="241">
        <v>4</v>
      </c>
      <c r="B71" s="778"/>
      <c r="C71" s="779"/>
      <c r="D71" s="779"/>
      <c r="E71" s="779"/>
      <c r="F71" s="779"/>
      <c r="G71" s="779"/>
      <c r="H71" s="779"/>
      <c r="I71" s="779"/>
      <c r="J71" s="779"/>
      <c r="K71" s="779"/>
      <c r="L71" s="779"/>
      <c r="M71" s="779"/>
      <c r="N71" s="779"/>
      <c r="O71" s="779"/>
      <c r="P71" s="780"/>
      <c r="Q71" s="781"/>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777"/>
      <c r="AP71" s="777"/>
      <c r="AQ71" s="777"/>
      <c r="AR71" s="777"/>
      <c r="AS71" s="777"/>
      <c r="AT71" s="777"/>
      <c r="AU71" s="777"/>
      <c r="AV71" s="777"/>
      <c r="AW71" s="777"/>
      <c r="AX71" s="777"/>
      <c r="AY71" s="777"/>
      <c r="AZ71" s="937"/>
      <c r="BA71" s="937"/>
      <c r="BB71" s="937"/>
      <c r="BC71" s="937"/>
      <c r="BD71" s="938"/>
      <c r="BE71" s="245"/>
      <c r="BF71" s="245"/>
      <c r="BG71" s="245"/>
      <c r="BH71" s="245"/>
      <c r="BI71" s="245"/>
      <c r="BJ71" s="245"/>
      <c r="BK71" s="245"/>
      <c r="BL71" s="245"/>
      <c r="BM71" s="245"/>
      <c r="BN71" s="245"/>
      <c r="BO71" s="245"/>
      <c r="BP71" s="245"/>
      <c r="BQ71" s="242">
        <v>65</v>
      </c>
      <c r="BR71" s="247"/>
      <c r="BS71" s="932"/>
      <c r="BT71" s="933"/>
      <c r="BU71" s="933"/>
      <c r="BV71" s="933"/>
      <c r="BW71" s="933"/>
      <c r="BX71" s="933"/>
      <c r="BY71" s="933"/>
      <c r="BZ71" s="933"/>
      <c r="CA71" s="933"/>
      <c r="CB71" s="933"/>
      <c r="CC71" s="933"/>
      <c r="CD71" s="933"/>
      <c r="CE71" s="933"/>
      <c r="CF71" s="933"/>
      <c r="CG71" s="934"/>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28"/>
      <c r="EA71" s="226"/>
    </row>
    <row r="72" spans="1:131" s="227" customFormat="1" ht="26.25" customHeight="1">
      <c r="A72" s="241">
        <v>5</v>
      </c>
      <c r="B72" s="778"/>
      <c r="C72" s="779"/>
      <c r="D72" s="779"/>
      <c r="E72" s="779"/>
      <c r="F72" s="779"/>
      <c r="G72" s="779"/>
      <c r="H72" s="779"/>
      <c r="I72" s="779"/>
      <c r="J72" s="779"/>
      <c r="K72" s="779"/>
      <c r="L72" s="779"/>
      <c r="M72" s="779"/>
      <c r="N72" s="779"/>
      <c r="O72" s="779"/>
      <c r="P72" s="780"/>
      <c r="Q72" s="781"/>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7"/>
      <c r="AY72" s="777"/>
      <c r="AZ72" s="937"/>
      <c r="BA72" s="937"/>
      <c r="BB72" s="937"/>
      <c r="BC72" s="937"/>
      <c r="BD72" s="938"/>
      <c r="BE72" s="245"/>
      <c r="BF72" s="245"/>
      <c r="BG72" s="245"/>
      <c r="BH72" s="245"/>
      <c r="BI72" s="245"/>
      <c r="BJ72" s="245"/>
      <c r="BK72" s="245"/>
      <c r="BL72" s="245"/>
      <c r="BM72" s="245"/>
      <c r="BN72" s="245"/>
      <c r="BO72" s="245"/>
      <c r="BP72" s="245"/>
      <c r="BQ72" s="242">
        <v>66</v>
      </c>
      <c r="BR72" s="247"/>
      <c r="BS72" s="932"/>
      <c r="BT72" s="933"/>
      <c r="BU72" s="933"/>
      <c r="BV72" s="933"/>
      <c r="BW72" s="933"/>
      <c r="BX72" s="933"/>
      <c r="BY72" s="933"/>
      <c r="BZ72" s="933"/>
      <c r="CA72" s="933"/>
      <c r="CB72" s="933"/>
      <c r="CC72" s="933"/>
      <c r="CD72" s="933"/>
      <c r="CE72" s="933"/>
      <c r="CF72" s="933"/>
      <c r="CG72" s="934"/>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28"/>
      <c r="EA72" s="226"/>
    </row>
    <row r="73" spans="1:131" s="227" customFormat="1" ht="26.25" customHeight="1">
      <c r="A73" s="241">
        <v>6</v>
      </c>
      <c r="B73" s="778"/>
      <c r="C73" s="779"/>
      <c r="D73" s="779"/>
      <c r="E73" s="779"/>
      <c r="F73" s="779"/>
      <c r="G73" s="779"/>
      <c r="H73" s="779"/>
      <c r="I73" s="779"/>
      <c r="J73" s="779"/>
      <c r="K73" s="779"/>
      <c r="L73" s="779"/>
      <c r="M73" s="779"/>
      <c r="N73" s="779"/>
      <c r="O73" s="779"/>
      <c r="P73" s="780"/>
      <c r="Q73" s="781"/>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7"/>
      <c r="AY73" s="777"/>
      <c r="AZ73" s="937"/>
      <c r="BA73" s="937"/>
      <c r="BB73" s="937"/>
      <c r="BC73" s="937"/>
      <c r="BD73" s="938"/>
      <c r="BE73" s="245"/>
      <c r="BF73" s="245"/>
      <c r="BG73" s="245"/>
      <c r="BH73" s="245"/>
      <c r="BI73" s="245"/>
      <c r="BJ73" s="245"/>
      <c r="BK73" s="245"/>
      <c r="BL73" s="245"/>
      <c r="BM73" s="245"/>
      <c r="BN73" s="245"/>
      <c r="BO73" s="245"/>
      <c r="BP73" s="245"/>
      <c r="BQ73" s="242">
        <v>67</v>
      </c>
      <c r="BR73" s="247"/>
      <c r="BS73" s="932"/>
      <c r="BT73" s="933"/>
      <c r="BU73" s="933"/>
      <c r="BV73" s="933"/>
      <c r="BW73" s="933"/>
      <c r="BX73" s="933"/>
      <c r="BY73" s="933"/>
      <c r="BZ73" s="933"/>
      <c r="CA73" s="933"/>
      <c r="CB73" s="933"/>
      <c r="CC73" s="933"/>
      <c r="CD73" s="933"/>
      <c r="CE73" s="933"/>
      <c r="CF73" s="933"/>
      <c r="CG73" s="934"/>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28"/>
      <c r="EA73" s="226"/>
    </row>
    <row r="74" spans="1:131" s="227" customFormat="1" ht="26.25" customHeight="1">
      <c r="A74" s="241">
        <v>7</v>
      </c>
      <c r="B74" s="778"/>
      <c r="C74" s="779"/>
      <c r="D74" s="779"/>
      <c r="E74" s="779"/>
      <c r="F74" s="779"/>
      <c r="G74" s="779"/>
      <c r="H74" s="779"/>
      <c r="I74" s="779"/>
      <c r="J74" s="779"/>
      <c r="K74" s="779"/>
      <c r="L74" s="779"/>
      <c r="M74" s="779"/>
      <c r="N74" s="779"/>
      <c r="O74" s="779"/>
      <c r="P74" s="780"/>
      <c r="Q74" s="781"/>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777"/>
      <c r="AP74" s="777"/>
      <c r="AQ74" s="777"/>
      <c r="AR74" s="777"/>
      <c r="AS74" s="777"/>
      <c r="AT74" s="777"/>
      <c r="AU74" s="777"/>
      <c r="AV74" s="777"/>
      <c r="AW74" s="777"/>
      <c r="AX74" s="777"/>
      <c r="AY74" s="777"/>
      <c r="AZ74" s="937"/>
      <c r="BA74" s="937"/>
      <c r="BB74" s="937"/>
      <c r="BC74" s="937"/>
      <c r="BD74" s="938"/>
      <c r="BE74" s="245"/>
      <c r="BF74" s="245"/>
      <c r="BG74" s="245"/>
      <c r="BH74" s="245"/>
      <c r="BI74" s="245"/>
      <c r="BJ74" s="245"/>
      <c r="BK74" s="245"/>
      <c r="BL74" s="245"/>
      <c r="BM74" s="245"/>
      <c r="BN74" s="245"/>
      <c r="BO74" s="245"/>
      <c r="BP74" s="245"/>
      <c r="BQ74" s="242">
        <v>68</v>
      </c>
      <c r="BR74" s="247"/>
      <c r="BS74" s="932"/>
      <c r="BT74" s="933"/>
      <c r="BU74" s="933"/>
      <c r="BV74" s="933"/>
      <c r="BW74" s="933"/>
      <c r="BX74" s="933"/>
      <c r="BY74" s="933"/>
      <c r="BZ74" s="933"/>
      <c r="CA74" s="933"/>
      <c r="CB74" s="933"/>
      <c r="CC74" s="933"/>
      <c r="CD74" s="933"/>
      <c r="CE74" s="933"/>
      <c r="CF74" s="933"/>
      <c r="CG74" s="934"/>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28"/>
      <c r="EA74" s="226"/>
    </row>
    <row r="75" spans="1:131" s="227" customFormat="1" ht="26.25" customHeight="1">
      <c r="A75" s="241">
        <v>8</v>
      </c>
      <c r="B75" s="778"/>
      <c r="C75" s="779"/>
      <c r="D75" s="779"/>
      <c r="E75" s="779"/>
      <c r="F75" s="779"/>
      <c r="G75" s="779"/>
      <c r="H75" s="779"/>
      <c r="I75" s="779"/>
      <c r="J75" s="779"/>
      <c r="K75" s="779"/>
      <c r="L75" s="779"/>
      <c r="M75" s="779"/>
      <c r="N75" s="779"/>
      <c r="O75" s="779"/>
      <c r="P75" s="780"/>
      <c r="Q75" s="939"/>
      <c r="R75" s="940"/>
      <c r="S75" s="940"/>
      <c r="T75" s="940"/>
      <c r="U75" s="900"/>
      <c r="V75" s="941"/>
      <c r="W75" s="940"/>
      <c r="X75" s="940"/>
      <c r="Y75" s="940"/>
      <c r="Z75" s="900"/>
      <c r="AA75" s="941"/>
      <c r="AB75" s="940"/>
      <c r="AC75" s="940"/>
      <c r="AD75" s="940"/>
      <c r="AE75" s="900"/>
      <c r="AF75" s="941"/>
      <c r="AG75" s="940"/>
      <c r="AH75" s="940"/>
      <c r="AI75" s="940"/>
      <c r="AJ75" s="900"/>
      <c r="AK75" s="941"/>
      <c r="AL75" s="940"/>
      <c r="AM75" s="940"/>
      <c r="AN75" s="940"/>
      <c r="AO75" s="900"/>
      <c r="AP75" s="941"/>
      <c r="AQ75" s="940"/>
      <c r="AR75" s="940"/>
      <c r="AS75" s="940"/>
      <c r="AT75" s="900"/>
      <c r="AU75" s="941"/>
      <c r="AV75" s="940"/>
      <c r="AW75" s="940"/>
      <c r="AX75" s="940"/>
      <c r="AY75" s="900"/>
      <c r="AZ75" s="937"/>
      <c r="BA75" s="937"/>
      <c r="BB75" s="937"/>
      <c r="BC75" s="937"/>
      <c r="BD75" s="938"/>
      <c r="BE75" s="245"/>
      <c r="BF75" s="245"/>
      <c r="BG75" s="245"/>
      <c r="BH75" s="245"/>
      <c r="BI75" s="245"/>
      <c r="BJ75" s="245"/>
      <c r="BK75" s="245"/>
      <c r="BL75" s="245"/>
      <c r="BM75" s="245"/>
      <c r="BN75" s="245"/>
      <c r="BO75" s="245"/>
      <c r="BP75" s="245"/>
      <c r="BQ75" s="242">
        <v>69</v>
      </c>
      <c r="BR75" s="247"/>
      <c r="BS75" s="932"/>
      <c r="BT75" s="933"/>
      <c r="BU75" s="933"/>
      <c r="BV75" s="933"/>
      <c r="BW75" s="933"/>
      <c r="BX75" s="933"/>
      <c r="BY75" s="933"/>
      <c r="BZ75" s="933"/>
      <c r="CA75" s="933"/>
      <c r="CB75" s="933"/>
      <c r="CC75" s="933"/>
      <c r="CD75" s="933"/>
      <c r="CE75" s="933"/>
      <c r="CF75" s="933"/>
      <c r="CG75" s="934"/>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28"/>
      <c r="EA75" s="226"/>
    </row>
    <row r="76" spans="1:131" s="227" customFormat="1" ht="26.25" customHeight="1">
      <c r="A76" s="241">
        <v>9</v>
      </c>
      <c r="B76" s="778"/>
      <c r="C76" s="779"/>
      <c r="D76" s="779"/>
      <c r="E76" s="779"/>
      <c r="F76" s="779"/>
      <c r="G76" s="779"/>
      <c r="H76" s="779"/>
      <c r="I76" s="779"/>
      <c r="J76" s="779"/>
      <c r="K76" s="779"/>
      <c r="L76" s="779"/>
      <c r="M76" s="779"/>
      <c r="N76" s="779"/>
      <c r="O76" s="779"/>
      <c r="P76" s="780"/>
      <c r="Q76" s="939"/>
      <c r="R76" s="940"/>
      <c r="S76" s="940"/>
      <c r="T76" s="940"/>
      <c r="U76" s="900"/>
      <c r="V76" s="941"/>
      <c r="W76" s="940"/>
      <c r="X76" s="940"/>
      <c r="Y76" s="940"/>
      <c r="Z76" s="900"/>
      <c r="AA76" s="941"/>
      <c r="AB76" s="940"/>
      <c r="AC76" s="940"/>
      <c r="AD76" s="940"/>
      <c r="AE76" s="900"/>
      <c r="AF76" s="941"/>
      <c r="AG76" s="940"/>
      <c r="AH76" s="940"/>
      <c r="AI76" s="940"/>
      <c r="AJ76" s="900"/>
      <c r="AK76" s="941"/>
      <c r="AL76" s="940"/>
      <c r="AM76" s="940"/>
      <c r="AN76" s="940"/>
      <c r="AO76" s="900"/>
      <c r="AP76" s="941"/>
      <c r="AQ76" s="940"/>
      <c r="AR76" s="940"/>
      <c r="AS76" s="940"/>
      <c r="AT76" s="900"/>
      <c r="AU76" s="941"/>
      <c r="AV76" s="940"/>
      <c r="AW76" s="940"/>
      <c r="AX76" s="940"/>
      <c r="AY76" s="900"/>
      <c r="AZ76" s="937"/>
      <c r="BA76" s="937"/>
      <c r="BB76" s="937"/>
      <c r="BC76" s="937"/>
      <c r="BD76" s="938"/>
      <c r="BE76" s="245"/>
      <c r="BF76" s="245"/>
      <c r="BG76" s="245"/>
      <c r="BH76" s="245"/>
      <c r="BI76" s="245"/>
      <c r="BJ76" s="245"/>
      <c r="BK76" s="245"/>
      <c r="BL76" s="245"/>
      <c r="BM76" s="245"/>
      <c r="BN76" s="245"/>
      <c r="BO76" s="245"/>
      <c r="BP76" s="245"/>
      <c r="BQ76" s="242">
        <v>70</v>
      </c>
      <c r="BR76" s="247"/>
      <c r="BS76" s="932"/>
      <c r="BT76" s="933"/>
      <c r="BU76" s="933"/>
      <c r="BV76" s="933"/>
      <c r="BW76" s="933"/>
      <c r="BX76" s="933"/>
      <c r="BY76" s="933"/>
      <c r="BZ76" s="933"/>
      <c r="CA76" s="933"/>
      <c r="CB76" s="933"/>
      <c r="CC76" s="933"/>
      <c r="CD76" s="933"/>
      <c r="CE76" s="933"/>
      <c r="CF76" s="933"/>
      <c r="CG76" s="934"/>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28"/>
      <c r="EA76" s="226"/>
    </row>
    <row r="77" spans="1:131" s="227" customFormat="1" ht="26.25" customHeight="1">
      <c r="A77" s="241">
        <v>10</v>
      </c>
      <c r="B77" s="778"/>
      <c r="C77" s="779"/>
      <c r="D77" s="779"/>
      <c r="E77" s="779"/>
      <c r="F77" s="779"/>
      <c r="G77" s="779"/>
      <c r="H77" s="779"/>
      <c r="I77" s="779"/>
      <c r="J77" s="779"/>
      <c r="K77" s="779"/>
      <c r="L77" s="779"/>
      <c r="M77" s="779"/>
      <c r="N77" s="779"/>
      <c r="O77" s="779"/>
      <c r="P77" s="780"/>
      <c r="Q77" s="939"/>
      <c r="R77" s="940"/>
      <c r="S77" s="940"/>
      <c r="T77" s="940"/>
      <c r="U77" s="900"/>
      <c r="V77" s="941"/>
      <c r="W77" s="940"/>
      <c r="X77" s="940"/>
      <c r="Y77" s="940"/>
      <c r="Z77" s="900"/>
      <c r="AA77" s="941"/>
      <c r="AB77" s="940"/>
      <c r="AC77" s="940"/>
      <c r="AD77" s="940"/>
      <c r="AE77" s="900"/>
      <c r="AF77" s="941"/>
      <c r="AG77" s="940"/>
      <c r="AH77" s="940"/>
      <c r="AI77" s="940"/>
      <c r="AJ77" s="900"/>
      <c r="AK77" s="941"/>
      <c r="AL77" s="940"/>
      <c r="AM77" s="940"/>
      <c r="AN77" s="940"/>
      <c r="AO77" s="900"/>
      <c r="AP77" s="941"/>
      <c r="AQ77" s="940"/>
      <c r="AR77" s="940"/>
      <c r="AS77" s="940"/>
      <c r="AT77" s="900"/>
      <c r="AU77" s="941"/>
      <c r="AV77" s="940"/>
      <c r="AW77" s="940"/>
      <c r="AX77" s="940"/>
      <c r="AY77" s="900"/>
      <c r="AZ77" s="937"/>
      <c r="BA77" s="937"/>
      <c r="BB77" s="937"/>
      <c r="BC77" s="937"/>
      <c r="BD77" s="938"/>
      <c r="BE77" s="245"/>
      <c r="BF77" s="245"/>
      <c r="BG77" s="245"/>
      <c r="BH77" s="245"/>
      <c r="BI77" s="245"/>
      <c r="BJ77" s="245"/>
      <c r="BK77" s="245"/>
      <c r="BL77" s="245"/>
      <c r="BM77" s="245"/>
      <c r="BN77" s="245"/>
      <c r="BO77" s="245"/>
      <c r="BP77" s="245"/>
      <c r="BQ77" s="242">
        <v>71</v>
      </c>
      <c r="BR77" s="247"/>
      <c r="BS77" s="932"/>
      <c r="BT77" s="933"/>
      <c r="BU77" s="933"/>
      <c r="BV77" s="933"/>
      <c r="BW77" s="933"/>
      <c r="BX77" s="933"/>
      <c r="BY77" s="933"/>
      <c r="BZ77" s="933"/>
      <c r="CA77" s="933"/>
      <c r="CB77" s="933"/>
      <c r="CC77" s="933"/>
      <c r="CD77" s="933"/>
      <c r="CE77" s="933"/>
      <c r="CF77" s="933"/>
      <c r="CG77" s="934"/>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28"/>
      <c r="EA77" s="226"/>
    </row>
    <row r="78" spans="1:131" s="227" customFormat="1" ht="26.25" customHeight="1">
      <c r="A78" s="241">
        <v>11</v>
      </c>
      <c r="B78" s="778"/>
      <c r="C78" s="779"/>
      <c r="D78" s="779"/>
      <c r="E78" s="779"/>
      <c r="F78" s="779"/>
      <c r="G78" s="779"/>
      <c r="H78" s="779"/>
      <c r="I78" s="779"/>
      <c r="J78" s="779"/>
      <c r="K78" s="779"/>
      <c r="L78" s="779"/>
      <c r="M78" s="779"/>
      <c r="N78" s="779"/>
      <c r="O78" s="779"/>
      <c r="P78" s="780"/>
      <c r="Q78" s="781"/>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7"/>
      <c r="AY78" s="777"/>
      <c r="AZ78" s="937"/>
      <c r="BA78" s="937"/>
      <c r="BB78" s="937"/>
      <c r="BC78" s="937"/>
      <c r="BD78" s="938"/>
      <c r="BE78" s="245"/>
      <c r="BF78" s="245"/>
      <c r="BG78" s="245"/>
      <c r="BH78" s="245"/>
      <c r="BI78" s="245"/>
      <c r="BJ78" s="248"/>
      <c r="BK78" s="248"/>
      <c r="BL78" s="248"/>
      <c r="BM78" s="248"/>
      <c r="BN78" s="248"/>
      <c r="BO78" s="245"/>
      <c r="BP78" s="245"/>
      <c r="BQ78" s="242">
        <v>72</v>
      </c>
      <c r="BR78" s="247"/>
      <c r="BS78" s="932"/>
      <c r="BT78" s="933"/>
      <c r="BU78" s="933"/>
      <c r="BV78" s="933"/>
      <c r="BW78" s="933"/>
      <c r="BX78" s="933"/>
      <c r="BY78" s="933"/>
      <c r="BZ78" s="933"/>
      <c r="CA78" s="933"/>
      <c r="CB78" s="933"/>
      <c r="CC78" s="933"/>
      <c r="CD78" s="933"/>
      <c r="CE78" s="933"/>
      <c r="CF78" s="933"/>
      <c r="CG78" s="934"/>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28"/>
      <c r="EA78" s="226"/>
    </row>
    <row r="79" spans="1:131" s="227" customFormat="1" ht="26.25" customHeight="1">
      <c r="A79" s="241">
        <v>12</v>
      </c>
      <c r="B79" s="778"/>
      <c r="C79" s="779"/>
      <c r="D79" s="779"/>
      <c r="E79" s="779"/>
      <c r="F79" s="779"/>
      <c r="G79" s="779"/>
      <c r="H79" s="779"/>
      <c r="I79" s="779"/>
      <c r="J79" s="779"/>
      <c r="K79" s="779"/>
      <c r="L79" s="779"/>
      <c r="M79" s="779"/>
      <c r="N79" s="779"/>
      <c r="O79" s="779"/>
      <c r="P79" s="780"/>
      <c r="Q79" s="781"/>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7"/>
      <c r="AY79" s="777"/>
      <c r="AZ79" s="937"/>
      <c r="BA79" s="937"/>
      <c r="BB79" s="937"/>
      <c r="BC79" s="937"/>
      <c r="BD79" s="938"/>
      <c r="BE79" s="245"/>
      <c r="BF79" s="245"/>
      <c r="BG79" s="245"/>
      <c r="BH79" s="245"/>
      <c r="BI79" s="245"/>
      <c r="BJ79" s="248"/>
      <c r="BK79" s="248"/>
      <c r="BL79" s="248"/>
      <c r="BM79" s="248"/>
      <c r="BN79" s="248"/>
      <c r="BO79" s="245"/>
      <c r="BP79" s="245"/>
      <c r="BQ79" s="242">
        <v>73</v>
      </c>
      <c r="BR79" s="247"/>
      <c r="BS79" s="932"/>
      <c r="BT79" s="933"/>
      <c r="BU79" s="933"/>
      <c r="BV79" s="933"/>
      <c r="BW79" s="933"/>
      <c r="BX79" s="933"/>
      <c r="BY79" s="933"/>
      <c r="BZ79" s="933"/>
      <c r="CA79" s="933"/>
      <c r="CB79" s="933"/>
      <c r="CC79" s="933"/>
      <c r="CD79" s="933"/>
      <c r="CE79" s="933"/>
      <c r="CF79" s="933"/>
      <c r="CG79" s="934"/>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28"/>
      <c r="EA79" s="226"/>
    </row>
    <row r="80" spans="1:131" s="227" customFormat="1" ht="26.25" customHeight="1">
      <c r="A80" s="241">
        <v>13</v>
      </c>
      <c r="B80" s="778"/>
      <c r="C80" s="779"/>
      <c r="D80" s="779"/>
      <c r="E80" s="779"/>
      <c r="F80" s="779"/>
      <c r="G80" s="779"/>
      <c r="H80" s="779"/>
      <c r="I80" s="779"/>
      <c r="J80" s="779"/>
      <c r="K80" s="779"/>
      <c r="L80" s="779"/>
      <c r="M80" s="779"/>
      <c r="N80" s="779"/>
      <c r="O80" s="779"/>
      <c r="P80" s="780"/>
      <c r="Q80" s="781"/>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777"/>
      <c r="AY80" s="777"/>
      <c r="AZ80" s="937"/>
      <c r="BA80" s="937"/>
      <c r="BB80" s="937"/>
      <c r="BC80" s="937"/>
      <c r="BD80" s="938"/>
      <c r="BE80" s="245"/>
      <c r="BF80" s="245"/>
      <c r="BG80" s="245"/>
      <c r="BH80" s="245"/>
      <c r="BI80" s="245"/>
      <c r="BJ80" s="245"/>
      <c r="BK80" s="245"/>
      <c r="BL80" s="245"/>
      <c r="BM80" s="245"/>
      <c r="BN80" s="245"/>
      <c r="BO80" s="245"/>
      <c r="BP80" s="245"/>
      <c r="BQ80" s="242">
        <v>74</v>
      </c>
      <c r="BR80" s="247"/>
      <c r="BS80" s="932"/>
      <c r="BT80" s="933"/>
      <c r="BU80" s="933"/>
      <c r="BV80" s="933"/>
      <c r="BW80" s="933"/>
      <c r="BX80" s="933"/>
      <c r="BY80" s="933"/>
      <c r="BZ80" s="933"/>
      <c r="CA80" s="933"/>
      <c r="CB80" s="933"/>
      <c r="CC80" s="933"/>
      <c r="CD80" s="933"/>
      <c r="CE80" s="933"/>
      <c r="CF80" s="933"/>
      <c r="CG80" s="934"/>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28"/>
      <c r="EA80" s="226"/>
    </row>
    <row r="81" spans="1:131" s="227" customFormat="1" ht="26.25" customHeight="1">
      <c r="A81" s="241">
        <v>14</v>
      </c>
      <c r="B81" s="778"/>
      <c r="C81" s="779"/>
      <c r="D81" s="779"/>
      <c r="E81" s="779"/>
      <c r="F81" s="779"/>
      <c r="G81" s="779"/>
      <c r="H81" s="779"/>
      <c r="I81" s="779"/>
      <c r="J81" s="779"/>
      <c r="K81" s="779"/>
      <c r="L81" s="779"/>
      <c r="M81" s="779"/>
      <c r="N81" s="779"/>
      <c r="O81" s="779"/>
      <c r="P81" s="780"/>
      <c r="Q81" s="781"/>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7"/>
      <c r="AY81" s="777"/>
      <c r="AZ81" s="937"/>
      <c r="BA81" s="937"/>
      <c r="BB81" s="937"/>
      <c r="BC81" s="937"/>
      <c r="BD81" s="938"/>
      <c r="BE81" s="245"/>
      <c r="BF81" s="245"/>
      <c r="BG81" s="245"/>
      <c r="BH81" s="245"/>
      <c r="BI81" s="245"/>
      <c r="BJ81" s="245"/>
      <c r="BK81" s="245"/>
      <c r="BL81" s="245"/>
      <c r="BM81" s="245"/>
      <c r="BN81" s="245"/>
      <c r="BO81" s="245"/>
      <c r="BP81" s="245"/>
      <c r="BQ81" s="242">
        <v>75</v>
      </c>
      <c r="BR81" s="247"/>
      <c r="BS81" s="932"/>
      <c r="BT81" s="933"/>
      <c r="BU81" s="933"/>
      <c r="BV81" s="933"/>
      <c r="BW81" s="933"/>
      <c r="BX81" s="933"/>
      <c r="BY81" s="933"/>
      <c r="BZ81" s="933"/>
      <c r="CA81" s="933"/>
      <c r="CB81" s="933"/>
      <c r="CC81" s="933"/>
      <c r="CD81" s="933"/>
      <c r="CE81" s="933"/>
      <c r="CF81" s="933"/>
      <c r="CG81" s="934"/>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28"/>
      <c r="EA81" s="226"/>
    </row>
    <row r="82" spans="1:131" s="227" customFormat="1" ht="26.25" customHeight="1">
      <c r="A82" s="241">
        <v>15</v>
      </c>
      <c r="B82" s="778"/>
      <c r="C82" s="779"/>
      <c r="D82" s="779"/>
      <c r="E82" s="779"/>
      <c r="F82" s="779"/>
      <c r="G82" s="779"/>
      <c r="H82" s="779"/>
      <c r="I82" s="779"/>
      <c r="J82" s="779"/>
      <c r="K82" s="779"/>
      <c r="L82" s="779"/>
      <c r="M82" s="779"/>
      <c r="N82" s="779"/>
      <c r="O82" s="779"/>
      <c r="P82" s="780"/>
      <c r="Q82" s="781"/>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937"/>
      <c r="BA82" s="937"/>
      <c r="BB82" s="937"/>
      <c r="BC82" s="937"/>
      <c r="BD82" s="938"/>
      <c r="BE82" s="245"/>
      <c r="BF82" s="245"/>
      <c r="BG82" s="245"/>
      <c r="BH82" s="245"/>
      <c r="BI82" s="245"/>
      <c r="BJ82" s="245"/>
      <c r="BK82" s="245"/>
      <c r="BL82" s="245"/>
      <c r="BM82" s="245"/>
      <c r="BN82" s="245"/>
      <c r="BO82" s="245"/>
      <c r="BP82" s="245"/>
      <c r="BQ82" s="242">
        <v>76</v>
      </c>
      <c r="BR82" s="247"/>
      <c r="BS82" s="932"/>
      <c r="BT82" s="933"/>
      <c r="BU82" s="933"/>
      <c r="BV82" s="933"/>
      <c r="BW82" s="933"/>
      <c r="BX82" s="933"/>
      <c r="BY82" s="933"/>
      <c r="BZ82" s="933"/>
      <c r="CA82" s="933"/>
      <c r="CB82" s="933"/>
      <c r="CC82" s="933"/>
      <c r="CD82" s="933"/>
      <c r="CE82" s="933"/>
      <c r="CF82" s="933"/>
      <c r="CG82" s="934"/>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28"/>
      <c r="EA82" s="226"/>
    </row>
    <row r="83" spans="1:131" s="227" customFormat="1" ht="26.25" customHeight="1">
      <c r="A83" s="241">
        <v>16</v>
      </c>
      <c r="B83" s="778"/>
      <c r="C83" s="779"/>
      <c r="D83" s="779"/>
      <c r="E83" s="779"/>
      <c r="F83" s="779"/>
      <c r="G83" s="779"/>
      <c r="H83" s="779"/>
      <c r="I83" s="779"/>
      <c r="J83" s="779"/>
      <c r="K83" s="779"/>
      <c r="L83" s="779"/>
      <c r="M83" s="779"/>
      <c r="N83" s="779"/>
      <c r="O83" s="779"/>
      <c r="P83" s="780"/>
      <c r="Q83" s="781"/>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937"/>
      <c r="BA83" s="937"/>
      <c r="BB83" s="937"/>
      <c r="BC83" s="937"/>
      <c r="BD83" s="938"/>
      <c r="BE83" s="245"/>
      <c r="BF83" s="245"/>
      <c r="BG83" s="245"/>
      <c r="BH83" s="245"/>
      <c r="BI83" s="245"/>
      <c r="BJ83" s="245"/>
      <c r="BK83" s="245"/>
      <c r="BL83" s="245"/>
      <c r="BM83" s="245"/>
      <c r="BN83" s="245"/>
      <c r="BO83" s="245"/>
      <c r="BP83" s="245"/>
      <c r="BQ83" s="242">
        <v>77</v>
      </c>
      <c r="BR83" s="247"/>
      <c r="BS83" s="932"/>
      <c r="BT83" s="933"/>
      <c r="BU83" s="933"/>
      <c r="BV83" s="933"/>
      <c r="BW83" s="933"/>
      <c r="BX83" s="933"/>
      <c r="BY83" s="933"/>
      <c r="BZ83" s="933"/>
      <c r="CA83" s="933"/>
      <c r="CB83" s="933"/>
      <c r="CC83" s="933"/>
      <c r="CD83" s="933"/>
      <c r="CE83" s="933"/>
      <c r="CF83" s="933"/>
      <c r="CG83" s="934"/>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28"/>
      <c r="EA83" s="226"/>
    </row>
    <row r="84" spans="1:131" s="227" customFormat="1" ht="26.25" customHeight="1">
      <c r="A84" s="241">
        <v>17</v>
      </c>
      <c r="B84" s="778"/>
      <c r="C84" s="779"/>
      <c r="D84" s="779"/>
      <c r="E84" s="779"/>
      <c r="F84" s="779"/>
      <c r="G84" s="779"/>
      <c r="H84" s="779"/>
      <c r="I84" s="779"/>
      <c r="J84" s="779"/>
      <c r="K84" s="779"/>
      <c r="L84" s="779"/>
      <c r="M84" s="779"/>
      <c r="N84" s="779"/>
      <c r="O84" s="779"/>
      <c r="P84" s="780"/>
      <c r="Q84" s="781"/>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937"/>
      <c r="BA84" s="937"/>
      <c r="BB84" s="937"/>
      <c r="BC84" s="937"/>
      <c r="BD84" s="938"/>
      <c r="BE84" s="245"/>
      <c r="BF84" s="245"/>
      <c r="BG84" s="245"/>
      <c r="BH84" s="245"/>
      <c r="BI84" s="245"/>
      <c r="BJ84" s="245"/>
      <c r="BK84" s="245"/>
      <c r="BL84" s="245"/>
      <c r="BM84" s="245"/>
      <c r="BN84" s="245"/>
      <c r="BO84" s="245"/>
      <c r="BP84" s="245"/>
      <c r="BQ84" s="242">
        <v>78</v>
      </c>
      <c r="BR84" s="247"/>
      <c r="BS84" s="932"/>
      <c r="BT84" s="933"/>
      <c r="BU84" s="933"/>
      <c r="BV84" s="933"/>
      <c r="BW84" s="933"/>
      <c r="BX84" s="933"/>
      <c r="BY84" s="933"/>
      <c r="BZ84" s="933"/>
      <c r="CA84" s="933"/>
      <c r="CB84" s="933"/>
      <c r="CC84" s="933"/>
      <c r="CD84" s="933"/>
      <c r="CE84" s="933"/>
      <c r="CF84" s="933"/>
      <c r="CG84" s="934"/>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28"/>
      <c r="EA84" s="226"/>
    </row>
    <row r="85" spans="1:131" s="227" customFormat="1" ht="26.25" customHeight="1">
      <c r="A85" s="241">
        <v>18</v>
      </c>
      <c r="B85" s="778"/>
      <c r="C85" s="779"/>
      <c r="D85" s="779"/>
      <c r="E85" s="779"/>
      <c r="F85" s="779"/>
      <c r="G85" s="779"/>
      <c r="H85" s="779"/>
      <c r="I85" s="779"/>
      <c r="J85" s="779"/>
      <c r="K85" s="779"/>
      <c r="L85" s="779"/>
      <c r="M85" s="779"/>
      <c r="N85" s="779"/>
      <c r="O85" s="779"/>
      <c r="P85" s="780"/>
      <c r="Q85" s="781"/>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937"/>
      <c r="BA85" s="937"/>
      <c r="BB85" s="937"/>
      <c r="BC85" s="937"/>
      <c r="BD85" s="938"/>
      <c r="BE85" s="245"/>
      <c r="BF85" s="245"/>
      <c r="BG85" s="245"/>
      <c r="BH85" s="245"/>
      <c r="BI85" s="245"/>
      <c r="BJ85" s="245"/>
      <c r="BK85" s="245"/>
      <c r="BL85" s="245"/>
      <c r="BM85" s="245"/>
      <c r="BN85" s="245"/>
      <c r="BO85" s="245"/>
      <c r="BP85" s="245"/>
      <c r="BQ85" s="242">
        <v>79</v>
      </c>
      <c r="BR85" s="247"/>
      <c r="BS85" s="932"/>
      <c r="BT85" s="933"/>
      <c r="BU85" s="933"/>
      <c r="BV85" s="933"/>
      <c r="BW85" s="933"/>
      <c r="BX85" s="933"/>
      <c r="BY85" s="933"/>
      <c r="BZ85" s="933"/>
      <c r="CA85" s="933"/>
      <c r="CB85" s="933"/>
      <c r="CC85" s="933"/>
      <c r="CD85" s="933"/>
      <c r="CE85" s="933"/>
      <c r="CF85" s="933"/>
      <c r="CG85" s="934"/>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28"/>
      <c r="EA85" s="226"/>
    </row>
    <row r="86" spans="1:131" s="227" customFormat="1" ht="26.25" customHeight="1">
      <c r="A86" s="241">
        <v>19</v>
      </c>
      <c r="B86" s="778"/>
      <c r="C86" s="779"/>
      <c r="D86" s="779"/>
      <c r="E86" s="779"/>
      <c r="F86" s="779"/>
      <c r="G86" s="779"/>
      <c r="H86" s="779"/>
      <c r="I86" s="779"/>
      <c r="J86" s="779"/>
      <c r="K86" s="779"/>
      <c r="L86" s="779"/>
      <c r="M86" s="779"/>
      <c r="N86" s="779"/>
      <c r="O86" s="779"/>
      <c r="P86" s="780"/>
      <c r="Q86" s="781"/>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937"/>
      <c r="BA86" s="937"/>
      <c r="BB86" s="937"/>
      <c r="BC86" s="937"/>
      <c r="BD86" s="938"/>
      <c r="BE86" s="245"/>
      <c r="BF86" s="245"/>
      <c r="BG86" s="245"/>
      <c r="BH86" s="245"/>
      <c r="BI86" s="245"/>
      <c r="BJ86" s="245"/>
      <c r="BK86" s="245"/>
      <c r="BL86" s="245"/>
      <c r="BM86" s="245"/>
      <c r="BN86" s="245"/>
      <c r="BO86" s="245"/>
      <c r="BP86" s="245"/>
      <c r="BQ86" s="242">
        <v>80</v>
      </c>
      <c r="BR86" s="247"/>
      <c r="BS86" s="932"/>
      <c r="BT86" s="933"/>
      <c r="BU86" s="933"/>
      <c r="BV86" s="933"/>
      <c r="BW86" s="933"/>
      <c r="BX86" s="933"/>
      <c r="BY86" s="933"/>
      <c r="BZ86" s="933"/>
      <c r="CA86" s="933"/>
      <c r="CB86" s="933"/>
      <c r="CC86" s="933"/>
      <c r="CD86" s="933"/>
      <c r="CE86" s="933"/>
      <c r="CF86" s="933"/>
      <c r="CG86" s="934"/>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28"/>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32"/>
      <c r="BT87" s="933"/>
      <c r="BU87" s="933"/>
      <c r="BV87" s="933"/>
      <c r="BW87" s="933"/>
      <c r="BX87" s="933"/>
      <c r="BY87" s="933"/>
      <c r="BZ87" s="933"/>
      <c r="CA87" s="933"/>
      <c r="CB87" s="933"/>
      <c r="CC87" s="933"/>
      <c r="CD87" s="933"/>
      <c r="CE87" s="933"/>
      <c r="CF87" s="933"/>
      <c r="CG87" s="934"/>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28"/>
      <c r="EA87" s="226"/>
    </row>
    <row r="88" spans="1:131" s="227" customFormat="1" ht="26.25" customHeight="1" thickBot="1">
      <c r="A88" s="244" t="s">
        <v>378</v>
      </c>
      <c r="B88" s="860" t="s">
        <v>403</v>
      </c>
      <c r="C88" s="861"/>
      <c r="D88" s="861"/>
      <c r="E88" s="861"/>
      <c r="F88" s="861"/>
      <c r="G88" s="861"/>
      <c r="H88" s="861"/>
      <c r="I88" s="861"/>
      <c r="J88" s="861"/>
      <c r="K88" s="861"/>
      <c r="L88" s="861"/>
      <c r="M88" s="861"/>
      <c r="N88" s="861"/>
      <c r="O88" s="861"/>
      <c r="P88" s="862"/>
      <c r="Q88" s="907"/>
      <c r="R88" s="908"/>
      <c r="S88" s="908"/>
      <c r="T88" s="908"/>
      <c r="U88" s="908"/>
      <c r="V88" s="908"/>
      <c r="W88" s="908"/>
      <c r="X88" s="908"/>
      <c r="Y88" s="908"/>
      <c r="Z88" s="908"/>
      <c r="AA88" s="908"/>
      <c r="AB88" s="908"/>
      <c r="AC88" s="908"/>
      <c r="AD88" s="908"/>
      <c r="AE88" s="908"/>
      <c r="AF88" s="911"/>
      <c r="AG88" s="911"/>
      <c r="AH88" s="911"/>
      <c r="AI88" s="911"/>
      <c r="AJ88" s="911"/>
      <c r="AK88" s="908"/>
      <c r="AL88" s="908"/>
      <c r="AM88" s="908"/>
      <c r="AN88" s="908"/>
      <c r="AO88" s="908"/>
      <c r="AP88" s="911"/>
      <c r="AQ88" s="911"/>
      <c r="AR88" s="911"/>
      <c r="AS88" s="911"/>
      <c r="AT88" s="911"/>
      <c r="AU88" s="911"/>
      <c r="AV88" s="911"/>
      <c r="AW88" s="911"/>
      <c r="AX88" s="911"/>
      <c r="AY88" s="911"/>
      <c r="AZ88" s="916"/>
      <c r="BA88" s="916"/>
      <c r="BB88" s="916"/>
      <c r="BC88" s="916"/>
      <c r="BD88" s="917"/>
      <c r="BE88" s="245"/>
      <c r="BF88" s="245"/>
      <c r="BG88" s="245"/>
      <c r="BH88" s="245"/>
      <c r="BI88" s="245"/>
      <c r="BJ88" s="245"/>
      <c r="BK88" s="245"/>
      <c r="BL88" s="245"/>
      <c r="BM88" s="245"/>
      <c r="BN88" s="245"/>
      <c r="BO88" s="245"/>
      <c r="BP88" s="245"/>
      <c r="BQ88" s="242">
        <v>82</v>
      </c>
      <c r="BR88" s="247"/>
      <c r="BS88" s="932"/>
      <c r="BT88" s="933"/>
      <c r="BU88" s="933"/>
      <c r="BV88" s="933"/>
      <c r="BW88" s="933"/>
      <c r="BX88" s="933"/>
      <c r="BY88" s="933"/>
      <c r="BZ88" s="933"/>
      <c r="CA88" s="933"/>
      <c r="CB88" s="933"/>
      <c r="CC88" s="933"/>
      <c r="CD88" s="933"/>
      <c r="CE88" s="933"/>
      <c r="CF88" s="933"/>
      <c r="CG88" s="934"/>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2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2"/>
      <c r="BT89" s="933"/>
      <c r="BU89" s="933"/>
      <c r="BV89" s="933"/>
      <c r="BW89" s="933"/>
      <c r="BX89" s="933"/>
      <c r="BY89" s="933"/>
      <c r="BZ89" s="933"/>
      <c r="CA89" s="933"/>
      <c r="CB89" s="933"/>
      <c r="CC89" s="933"/>
      <c r="CD89" s="933"/>
      <c r="CE89" s="933"/>
      <c r="CF89" s="933"/>
      <c r="CG89" s="934"/>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2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2"/>
      <c r="BT90" s="933"/>
      <c r="BU90" s="933"/>
      <c r="BV90" s="933"/>
      <c r="BW90" s="933"/>
      <c r="BX90" s="933"/>
      <c r="BY90" s="933"/>
      <c r="BZ90" s="933"/>
      <c r="CA90" s="933"/>
      <c r="CB90" s="933"/>
      <c r="CC90" s="933"/>
      <c r="CD90" s="933"/>
      <c r="CE90" s="933"/>
      <c r="CF90" s="933"/>
      <c r="CG90" s="934"/>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2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2"/>
      <c r="BT91" s="933"/>
      <c r="BU91" s="933"/>
      <c r="BV91" s="933"/>
      <c r="BW91" s="933"/>
      <c r="BX91" s="933"/>
      <c r="BY91" s="933"/>
      <c r="BZ91" s="933"/>
      <c r="CA91" s="933"/>
      <c r="CB91" s="933"/>
      <c r="CC91" s="933"/>
      <c r="CD91" s="933"/>
      <c r="CE91" s="933"/>
      <c r="CF91" s="933"/>
      <c r="CG91" s="934"/>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2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2"/>
      <c r="BT92" s="933"/>
      <c r="BU92" s="933"/>
      <c r="BV92" s="933"/>
      <c r="BW92" s="933"/>
      <c r="BX92" s="933"/>
      <c r="BY92" s="933"/>
      <c r="BZ92" s="933"/>
      <c r="CA92" s="933"/>
      <c r="CB92" s="933"/>
      <c r="CC92" s="933"/>
      <c r="CD92" s="933"/>
      <c r="CE92" s="933"/>
      <c r="CF92" s="933"/>
      <c r="CG92" s="934"/>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2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2"/>
      <c r="BT93" s="933"/>
      <c r="BU93" s="933"/>
      <c r="BV93" s="933"/>
      <c r="BW93" s="933"/>
      <c r="BX93" s="933"/>
      <c r="BY93" s="933"/>
      <c r="BZ93" s="933"/>
      <c r="CA93" s="933"/>
      <c r="CB93" s="933"/>
      <c r="CC93" s="933"/>
      <c r="CD93" s="933"/>
      <c r="CE93" s="933"/>
      <c r="CF93" s="933"/>
      <c r="CG93" s="934"/>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2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2"/>
      <c r="BT94" s="933"/>
      <c r="BU94" s="933"/>
      <c r="BV94" s="933"/>
      <c r="BW94" s="933"/>
      <c r="BX94" s="933"/>
      <c r="BY94" s="933"/>
      <c r="BZ94" s="933"/>
      <c r="CA94" s="933"/>
      <c r="CB94" s="933"/>
      <c r="CC94" s="933"/>
      <c r="CD94" s="933"/>
      <c r="CE94" s="933"/>
      <c r="CF94" s="933"/>
      <c r="CG94" s="934"/>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2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2"/>
      <c r="BT95" s="933"/>
      <c r="BU95" s="933"/>
      <c r="BV95" s="933"/>
      <c r="BW95" s="933"/>
      <c r="BX95" s="933"/>
      <c r="BY95" s="933"/>
      <c r="BZ95" s="933"/>
      <c r="CA95" s="933"/>
      <c r="CB95" s="933"/>
      <c r="CC95" s="933"/>
      <c r="CD95" s="933"/>
      <c r="CE95" s="933"/>
      <c r="CF95" s="933"/>
      <c r="CG95" s="934"/>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2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2"/>
      <c r="BT96" s="933"/>
      <c r="BU96" s="933"/>
      <c r="BV96" s="933"/>
      <c r="BW96" s="933"/>
      <c r="BX96" s="933"/>
      <c r="BY96" s="933"/>
      <c r="BZ96" s="933"/>
      <c r="CA96" s="933"/>
      <c r="CB96" s="933"/>
      <c r="CC96" s="933"/>
      <c r="CD96" s="933"/>
      <c r="CE96" s="933"/>
      <c r="CF96" s="933"/>
      <c r="CG96" s="934"/>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2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2"/>
      <c r="BT97" s="933"/>
      <c r="BU97" s="933"/>
      <c r="BV97" s="933"/>
      <c r="BW97" s="933"/>
      <c r="BX97" s="933"/>
      <c r="BY97" s="933"/>
      <c r="BZ97" s="933"/>
      <c r="CA97" s="933"/>
      <c r="CB97" s="933"/>
      <c r="CC97" s="933"/>
      <c r="CD97" s="933"/>
      <c r="CE97" s="933"/>
      <c r="CF97" s="933"/>
      <c r="CG97" s="934"/>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2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2"/>
      <c r="BT98" s="933"/>
      <c r="BU98" s="933"/>
      <c r="BV98" s="933"/>
      <c r="BW98" s="933"/>
      <c r="BX98" s="933"/>
      <c r="BY98" s="933"/>
      <c r="BZ98" s="933"/>
      <c r="CA98" s="933"/>
      <c r="CB98" s="933"/>
      <c r="CC98" s="933"/>
      <c r="CD98" s="933"/>
      <c r="CE98" s="933"/>
      <c r="CF98" s="933"/>
      <c r="CG98" s="934"/>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2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2"/>
      <c r="BT99" s="933"/>
      <c r="BU99" s="933"/>
      <c r="BV99" s="933"/>
      <c r="BW99" s="933"/>
      <c r="BX99" s="933"/>
      <c r="BY99" s="933"/>
      <c r="BZ99" s="933"/>
      <c r="CA99" s="933"/>
      <c r="CB99" s="933"/>
      <c r="CC99" s="933"/>
      <c r="CD99" s="933"/>
      <c r="CE99" s="933"/>
      <c r="CF99" s="933"/>
      <c r="CG99" s="934"/>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2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2"/>
      <c r="BT100" s="933"/>
      <c r="BU100" s="933"/>
      <c r="BV100" s="933"/>
      <c r="BW100" s="933"/>
      <c r="BX100" s="933"/>
      <c r="BY100" s="933"/>
      <c r="BZ100" s="933"/>
      <c r="CA100" s="933"/>
      <c r="CB100" s="933"/>
      <c r="CC100" s="933"/>
      <c r="CD100" s="933"/>
      <c r="CE100" s="933"/>
      <c r="CF100" s="933"/>
      <c r="CG100" s="934"/>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2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2"/>
      <c r="BT101" s="933"/>
      <c r="BU101" s="933"/>
      <c r="BV101" s="933"/>
      <c r="BW101" s="933"/>
      <c r="BX101" s="933"/>
      <c r="BY101" s="933"/>
      <c r="BZ101" s="933"/>
      <c r="CA101" s="933"/>
      <c r="CB101" s="933"/>
      <c r="CC101" s="933"/>
      <c r="CD101" s="933"/>
      <c r="CE101" s="933"/>
      <c r="CF101" s="933"/>
      <c r="CG101" s="934"/>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2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60" t="s">
        <v>404</v>
      </c>
      <c r="BS102" s="861"/>
      <c r="BT102" s="861"/>
      <c r="BU102" s="861"/>
      <c r="BV102" s="861"/>
      <c r="BW102" s="861"/>
      <c r="BX102" s="861"/>
      <c r="BY102" s="861"/>
      <c r="BZ102" s="861"/>
      <c r="CA102" s="861"/>
      <c r="CB102" s="861"/>
      <c r="CC102" s="861"/>
      <c r="CD102" s="861"/>
      <c r="CE102" s="861"/>
      <c r="CF102" s="861"/>
      <c r="CG102" s="862"/>
      <c r="CH102" s="949"/>
      <c r="CI102" s="950"/>
      <c r="CJ102" s="950"/>
      <c r="CK102" s="950"/>
      <c r="CL102" s="951"/>
      <c r="CM102" s="949"/>
      <c r="CN102" s="950"/>
      <c r="CO102" s="950"/>
      <c r="CP102" s="950"/>
      <c r="CQ102" s="951"/>
      <c r="CR102" s="952"/>
      <c r="CS102" s="919"/>
      <c r="CT102" s="919"/>
      <c r="CU102" s="919"/>
      <c r="CV102" s="953"/>
      <c r="CW102" s="952"/>
      <c r="CX102" s="919"/>
      <c r="CY102" s="919"/>
      <c r="CZ102" s="919"/>
      <c r="DA102" s="953"/>
      <c r="DB102" s="952"/>
      <c r="DC102" s="919"/>
      <c r="DD102" s="919"/>
      <c r="DE102" s="919"/>
      <c r="DF102" s="953"/>
      <c r="DG102" s="952"/>
      <c r="DH102" s="919"/>
      <c r="DI102" s="919"/>
      <c r="DJ102" s="919"/>
      <c r="DK102" s="953"/>
      <c r="DL102" s="952"/>
      <c r="DM102" s="919"/>
      <c r="DN102" s="919"/>
      <c r="DO102" s="919"/>
      <c r="DP102" s="953"/>
      <c r="DQ102" s="952"/>
      <c r="DR102" s="919"/>
      <c r="DS102" s="919"/>
      <c r="DT102" s="919"/>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409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412</v>
      </c>
      <c r="AB109" s="955"/>
      <c r="AC109" s="955"/>
      <c r="AD109" s="955"/>
      <c r="AE109" s="956"/>
      <c r="AF109" s="954" t="s">
        <v>298</v>
      </c>
      <c r="AG109" s="955"/>
      <c r="AH109" s="955"/>
      <c r="AI109" s="955"/>
      <c r="AJ109" s="956"/>
      <c r="AK109" s="954" t="s">
        <v>297</v>
      </c>
      <c r="AL109" s="955"/>
      <c r="AM109" s="955"/>
      <c r="AN109" s="955"/>
      <c r="AO109" s="956"/>
      <c r="AP109" s="954" t="s">
        <v>413</v>
      </c>
      <c r="AQ109" s="955"/>
      <c r="AR109" s="955"/>
      <c r="AS109" s="955"/>
      <c r="AT109" s="957"/>
      <c r="AU109" s="974" t="s">
        <v>411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412</v>
      </c>
      <c r="BR109" s="955"/>
      <c r="BS109" s="955"/>
      <c r="BT109" s="955"/>
      <c r="BU109" s="956"/>
      <c r="BV109" s="954" t="s">
        <v>298</v>
      </c>
      <c r="BW109" s="955"/>
      <c r="BX109" s="955"/>
      <c r="BY109" s="955"/>
      <c r="BZ109" s="956"/>
      <c r="CA109" s="954" t="s">
        <v>297</v>
      </c>
      <c r="CB109" s="955"/>
      <c r="CC109" s="955"/>
      <c r="CD109" s="955"/>
      <c r="CE109" s="956"/>
      <c r="CF109" s="975" t="s">
        <v>413</v>
      </c>
      <c r="CG109" s="975"/>
      <c r="CH109" s="975"/>
      <c r="CI109" s="975"/>
      <c r="CJ109" s="975"/>
      <c r="CK109" s="954" t="s">
        <v>414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412</v>
      </c>
      <c r="DH109" s="955"/>
      <c r="DI109" s="955"/>
      <c r="DJ109" s="955"/>
      <c r="DK109" s="956"/>
      <c r="DL109" s="954" t="s">
        <v>298</v>
      </c>
      <c r="DM109" s="955"/>
      <c r="DN109" s="955"/>
      <c r="DO109" s="955"/>
      <c r="DP109" s="956"/>
      <c r="DQ109" s="954" t="s">
        <v>297</v>
      </c>
      <c r="DR109" s="955"/>
      <c r="DS109" s="955"/>
      <c r="DT109" s="955"/>
      <c r="DU109" s="956"/>
      <c r="DV109" s="954" t="s">
        <v>413</v>
      </c>
      <c r="DW109" s="955"/>
      <c r="DX109" s="955"/>
      <c r="DY109" s="955"/>
      <c r="DZ109" s="957"/>
    </row>
    <row r="110" spans="1:131" s="226" customFormat="1" ht="26.25" customHeight="1">
      <c r="A110" s="958" t="s">
        <v>415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748961</v>
      </c>
      <c r="AB110" s="962"/>
      <c r="AC110" s="962"/>
      <c r="AD110" s="962"/>
      <c r="AE110" s="963"/>
      <c r="AF110" s="964">
        <v>769694</v>
      </c>
      <c r="AG110" s="962"/>
      <c r="AH110" s="962"/>
      <c r="AI110" s="962"/>
      <c r="AJ110" s="963"/>
      <c r="AK110" s="964">
        <v>775947</v>
      </c>
      <c r="AL110" s="962"/>
      <c r="AM110" s="962"/>
      <c r="AN110" s="962"/>
      <c r="AO110" s="963"/>
      <c r="AP110" s="965">
        <v>18.7</v>
      </c>
      <c r="AQ110" s="966"/>
      <c r="AR110" s="966"/>
      <c r="AS110" s="966"/>
      <c r="AT110" s="967"/>
      <c r="AU110" s="968" t="s">
        <v>68</v>
      </c>
      <c r="AV110" s="969"/>
      <c r="AW110" s="969"/>
      <c r="AX110" s="969"/>
      <c r="AY110" s="969"/>
      <c r="AZ110" s="1010" t="s">
        <v>416</v>
      </c>
      <c r="BA110" s="959"/>
      <c r="BB110" s="959"/>
      <c r="BC110" s="959"/>
      <c r="BD110" s="959"/>
      <c r="BE110" s="959"/>
      <c r="BF110" s="959"/>
      <c r="BG110" s="959"/>
      <c r="BH110" s="959"/>
      <c r="BI110" s="959"/>
      <c r="BJ110" s="959"/>
      <c r="BK110" s="959"/>
      <c r="BL110" s="959"/>
      <c r="BM110" s="959"/>
      <c r="BN110" s="959"/>
      <c r="BO110" s="959"/>
      <c r="BP110" s="960"/>
      <c r="BQ110" s="996">
        <v>8143870</v>
      </c>
      <c r="BR110" s="997"/>
      <c r="BS110" s="997"/>
      <c r="BT110" s="997"/>
      <c r="BU110" s="997"/>
      <c r="BV110" s="997">
        <v>8854052</v>
      </c>
      <c r="BW110" s="997"/>
      <c r="BX110" s="997"/>
      <c r="BY110" s="997"/>
      <c r="BZ110" s="997"/>
      <c r="CA110" s="997">
        <v>8580941</v>
      </c>
      <c r="CB110" s="997"/>
      <c r="CC110" s="997"/>
      <c r="CD110" s="997"/>
      <c r="CE110" s="997"/>
      <c r="CF110" s="1011">
        <v>206.9</v>
      </c>
      <c r="CG110" s="1012"/>
      <c r="CH110" s="1012"/>
      <c r="CI110" s="1012"/>
      <c r="CJ110" s="1012"/>
      <c r="CK110" s="1013" t="s">
        <v>417</v>
      </c>
      <c r="CL110" s="1014"/>
      <c r="CM110" s="993" t="s">
        <v>418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c r="A111" s="1000" t="s">
        <v>419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420</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421</v>
      </c>
      <c r="BA111" s="1020"/>
      <c r="BB111" s="1020"/>
      <c r="BC111" s="1020"/>
      <c r="BD111" s="1020"/>
      <c r="BE111" s="1020"/>
      <c r="BF111" s="1020"/>
      <c r="BG111" s="1020"/>
      <c r="BH111" s="1020"/>
      <c r="BI111" s="1020"/>
      <c r="BJ111" s="1020"/>
      <c r="BK111" s="1020"/>
      <c r="BL111" s="1020"/>
      <c r="BM111" s="1020"/>
      <c r="BN111" s="1020"/>
      <c r="BO111" s="1020"/>
      <c r="BP111" s="1021"/>
      <c r="BQ111" s="989">
        <v>1689259</v>
      </c>
      <c r="BR111" s="990"/>
      <c r="BS111" s="990"/>
      <c r="BT111" s="990"/>
      <c r="BU111" s="990"/>
      <c r="BV111" s="990">
        <v>1529331</v>
      </c>
      <c r="BW111" s="990"/>
      <c r="BX111" s="990"/>
      <c r="BY111" s="990"/>
      <c r="BZ111" s="990"/>
      <c r="CA111" s="990">
        <v>1369086</v>
      </c>
      <c r="CB111" s="990"/>
      <c r="CC111" s="990"/>
      <c r="CD111" s="990"/>
      <c r="CE111" s="990"/>
      <c r="CF111" s="984">
        <v>33</v>
      </c>
      <c r="CG111" s="985"/>
      <c r="CH111" s="985"/>
      <c r="CI111" s="985"/>
      <c r="CJ111" s="985"/>
      <c r="CK111" s="1015"/>
      <c r="CL111" s="1016"/>
      <c r="CM111" s="986" t="s">
        <v>422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420</v>
      </c>
      <c r="DR111" s="990"/>
      <c r="DS111" s="990"/>
      <c r="DT111" s="990"/>
      <c r="DU111" s="990"/>
      <c r="DV111" s="991" t="s">
        <v>123</v>
      </c>
      <c r="DW111" s="991"/>
      <c r="DX111" s="991"/>
      <c r="DY111" s="991"/>
      <c r="DZ111" s="992"/>
    </row>
    <row r="112" spans="1:131" s="226" customFormat="1" ht="26.25" customHeight="1">
      <c r="A112" s="1022" t="s">
        <v>423</v>
      </c>
      <c r="B112" s="1023"/>
      <c r="C112" s="1020" t="s">
        <v>424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123</v>
      </c>
      <c r="AL112" s="1029"/>
      <c r="AM112" s="1029"/>
      <c r="AN112" s="1029"/>
      <c r="AO112" s="1030"/>
      <c r="AP112" s="1032" t="s">
        <v>420</v>
      </c>
      <c r="AQ112" s="1033"/>
      <c r="AR112" s="1033"/>
      <c r="AS112" s="1033"/>
      <c r="AT112" s="1034"/>
      <c r="AU112" s="970"/>
      <c r="AV112" s="971"/>
      <c r="AW112" s="971"/>
      <c r="AX112" s="971"/>
      <c r="AY112" s="971"/>
      <c r="AZ112" s="1019" t="s">
        <v>425</v>
      </c>
      <c r="BA112" s="1020"/>
      <c r="BB112" s="1020"/>
      <c r="BC112" s="1020"/>
      <c r="BD112" s="1020"/>
      <c r="BE112" s="1020"/>
      <c r="BF112" s="1020"/>
      <c r="BG112" s="1020"/>
      <c r="BH112" s="1020"/>
      <c r="BI112" s="1020"/>
      <c r="BJ112" s="1020"/>
      <c r="BK112" s="1020"/>
      <c r="BL112" s="1020"/>
      <c r="BM112" s="1020"/>
      <c r="BN112" s="1020"/>
      <c r="BO112" s="1020"/>
      <c r="BP112" s="1021"/>
      <c r="BQ112" s="989">
        <v>655332</v>
      </c>
      <c r="BR112" s="990"/>
      <c r="BS112" s="990"/>
      <c r="BT112" s="990"/>
      <c r="BU112" s="990"/>
      <c r="BV112" s="990">
        <v>690009</v>
      </c>
      <c r="BW112" s="990"/>
      <c r="BX112" s="990"/>
      <c r="BY112" s="990"/>
      <c r="BZ112" s="990"/>
      <c r="CA112" s="990">
        <v>618111</v>
      </c>
      <c r="CB112" s="990"/>
      <c r="CC112" s="990"/>
      <c r="CD112" s="990"/>
      <c r="CE112" s="990"/>
      <c r="CF112" s="984">
        <v>14.9</v>
      </c>
      <c r="CG112" s="985"/>
      <c r="CH112" s="985"/>
      <c r="CI112" s="985"/>
      <c r="CJ112" s="985"/>
      <c r="CK112" s="1015"/>
      <c r="CL112" s="1016"/>
      <c r="CM112" s="986" t="s">
        <v>426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1620013</v>
      </c>
      <c r="DH112" s="990"/>
      <c r="DI112" s="990"/>
      <c r="DJ112" s="990"/>
      <c r="DK112" s="990"/>
      <c r="DL112" s="990">
        <v>1478631</v>
      </c>
      <c r="DM112" s="990"/>
      <c r="DN112" s="990"/>
      <c r="DO112" s="990"/>
      <c r="DP112" s="990"/>
      <c r="DQ112" s="990">
        <v>1328522</v>
      </c>
      <c r="DR112" s="990"/>
      <c r="DS112" s="990"/>
      <c r="DT112" s="990"/>
      <c r="DU112" s="990"/>
      <c r="DV112" s="991">
        <v>32</v>
      </c>
      <c r="DW112" s="991"/>
      <c r="DX112" s="991"/>
      <c r="DY112" s="991"/>
      <c r="DZ112" s="992"/>
    </row>
    <row r="113" spans="1:130" s="226" customFormat="1" ht="26.25" customHeight="1">
      <c r="A113" s="1024"/>
      <c r="B113" s="1025"/>
      <c r="C113" s="1020" t="s">
        <v>427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155876</v>
      </c>
      <c r="AB113" s="1004"/>
      <c r="AC113" s="1004"/>
      <c r="AD113" s="1004"/>
      <c r="AE113" s="1005"/>
      <c r="AF113" s="1006">
        <v>135890</v>
      </c>
      <c r="AG113" s="1004"/>
      <c r="AH113" s="1004"/>
      <c r="AI113" s="1004"/>
      <c r="AJ113" s="1005"/>
      <c r="AK113" s="1006">
        <v>113092</v>
      </c>
      <c r="AL113" s="1004"/>
      <c r="AM113" s="1004"/>
      <c r="AN113" s="1004"/>
      <c r="AO113" s="1005"/>
      <c r="AP113" s="1007">
        <v>2.7</v>
      </c>
      <c r="AQ113" s="1008"/>
      <c r="AR113" s="1008"/>
      <c r="AS113" s="1008"/>
      <c r="AT113" s="1009"/>
      <c r="AU113" s="970"/>
      <c r="AV113" s="971"/>
      <c r="AW113" s="971"/>
      <c r="AX113" s="971"/>
      <c r="AY113" s="971"/>
      <c r="AZ113" s="1019" t="s">
        <v>428</v>
      </c>
      <c r="BA113" s="1020"/>
      <c r="BB113" s="1020"/>
      <c r="BC113" s="1020"/>
      <c r="BD113" s="1020"/>
      <c r="BE113" s="1020"/>
      <c r="BF113" s="1020"/>
      <c r="BG113" s="1020"/>
      <c r="BH113" s="1020"/>
      <c r="BI113" s="1020"/>
      <c r="BJ113" s="1020"/>
      <c r="BK113" s="1020"/>
      <c r="BL113" s="1020"/>
      <c r="BM113" s="1020"/>
      <c r="BN113" s="1020"/>
      <c r="BO113" s="1020"/>
      <c r="BP113" s="1021"/>
      <c r="BQ113" s="989">
        <v>92536</v>
      </c>
      <c r="BR113" s="990"/>
      <c r="BS113" s="990"/>
      <c r="BT113" s="990"/>
      <c r="BU113" s="990"/>
      <c r="BV113" s="990">
        <v>26000</v>
      </c>
      <c r="BW113" s="990"/>
      <c r="BX113" s="990"/>
      <c r="BY113" s="990"/>
      <c r="BZ113" s="990"/>
      <c r="CA113" s="990">
        <v>26000</v>
      </c>
      <c r="CB113" s="990"/>
      <c r="CC113" s="990"/>
      <c r="CD113" s="990"/>
      <c r="CE113" s="990"/>
      <c r="CF113" s="984">
        <v>0.6</v>
      </c>
      <c r="CG113" s="985"/>
      <c r="CH113" s="985"/>
      <c r="CI113" s="985"/>
      <c r="CJ113" s="985"/>
      <c r="CK113" s="1015"/>
      <c r="CL113" s="1016"/>
      <c r="CM113" s="986" t="s">
        <v>429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c r="A114" s="1024"/>
      <c r="B114" s="1025"/>
      <c r="C114" s="1020" t="s">
        <v>430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6468</v>
      </c>
      <c r="AB114" s="1029"/>
      <c r="AC114" s="1029"/>
      <c r="AD114" s="1029"/>
      <c r="AE114" s="1030"/>
      <c r="AF114" s="1031" t="s">
        <v>123</v>
      </c>
      <c r="AG114" s="1029"/>
      <c r="AH114" s="1029"/>
      <c r="AI114" s="1029"/>
      <c r="AJ114" s="1030"/>
      <c r="AK114" s="1031">
        <v>53</v>
      </c>
      <c r="AL114" s="1029"/>
      <c r="AM114" s="1029"/>
      <c r="AN114" s="1029"/>
      <c r="AO114" s="1030"/>
      <c r="AP114" s="1032">
        <v>0</v>
      </c>
      <c r="AQ114" s="1033"/>
      <c r="AR114" s="1033"/>
      <c r="AS114" s="1033"/>
      <c r="AT114" s="1034"/>
      <c r="AU114" s="970"/>
      <c r="AV114" s="971"/>
      <c r="AW114" s="971"/>
      <c r="AX114" s="971"/>
      <c r="AY114" s="971"/>
      <c r="AZ114" s="1019" t="s">
        <v>431</v>
      </c>
      <c r="BA114" s="1020"/>
      <c r="BB114" s="1020"/>
      <c r="BC114" s="1020"/>
      <c r="BD114" s="1020"/>
      <c r="BE114" s="1020"/>
      <c r="BF114" s="1020"/>
      <c r="BG114" s="1020"/>
      <c r="BH114" s="1020"/>
      <c r="BI114" s="1020"/>
      <c r="BJ114" s="1020"/>
      <c r="BK114" s="1020"/>
      <c r="BL114" s="1020"/>
      <c r="BM114" s="1020"/>
      <c r="BN114" s="1020"/>
      <c r="BO114" s="1020"/>
      <c r="BP114" s="1021"/>
      <c r="BQ114" s="989">
        <v>1439087</v>
      </c>
      <c r="BR114" s="990"/>
      <c r="BS114" s="990"/>
      <c r="BT114" s="990"/>
      <c r="BU114" s="990"/>
      <c r="BV114" s="990">
        <v>1402053</v>
      </c>
      <c r="BW114" s="990"/>
      <c r="BX114" s="990"/>
      <c r="BY114" s="990"/>
      <c r="BZ114" s="990"/>
      <c r="CA114" s="990">
        <v>1392936</v>
      </c>
      <c r="CB114" s="990"/>
      <c r="CC114" s="990"/>
      <c r="CD114" s="990"/>
      <c r="CE114" s="990"/>
      <c r="CF114" s="984">
        <v>33.6</v>
      </c>
      <c r="CG114" s="985"/>
      <c r="CH114" s="985"/>
      <c r="CI114" s="985"/>
      <c r="CJ114" s="985"/>
      <c r="CK114" s="1015"/>
      <c r="CL114" s="1016"/>
      <c r="CM114" s="986" t="s">
        <v>432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c r="A115" s="1024"/>
      <c r="B115" s="1025"/>
      <c r="C115" s="1020" t="s">
        <v>433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134582</v>
      </c>
      <c r="AB115" s="1004"/>
      <c r="AC115" s="1004"/>
      <c r="AD115" s="1004"/>
      <c r="AE115" s="1005"/>
      <c r="AF115" s="1006">
        <v>119378</v>
      </c>
      <c r="AG115" s="1004"/>
      <c r="AH115" s="1004"/>
      <c r="AI115" s="1004"/>
      <c r="AJ115" s="1005"/>
      <c r="AK115" s="1006">
        <v>110417</v>
      </c>
      <c r="AL115" s="1004"/>
      <c r="AM115" s="1004"/>
      <c r="AN115" s="1004"/>
      <c r="AO115" s="1005"/>
      <c r="AP115" s="1007">
        <v>2.7</v>
      </c>
      <c r="AQ115" s="1008"/>
      <c r="AR115" s="1008"/>
      <c r="AS115" s="1008"/>
      <c r="AT115" s="1009"/>
      <c r="AU115" s="970"/>
      <c r="AV115" s="971"/>
      <c r="AW115" s="971"/>
      <c r="AX115" s="971"/>
      <c r="AY115" s="971"/>
      <c r="AZ115" s="1019" t="s">
        <v>434</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123</v>
      </c>
      <c r="BW115" s="990"/>
      <c r="BX115" s="990"/>
      <c r="BY115" s="990"/>
      <c r="BZ115" s="990"/>
      <c r="CA115" s="990" t="s">
        <v>123</v>
      </c>
      <c r="CB115" s="990"/>
      <c r="CC115" s="990"/>
      <c r="CD115" s="990"/>
      <c r="CE115" s="990"/>
      <c r="CF115" s="984" t="s">
        <v>123</v>
      </c>
      <c r="CG115" s="985"/>
      <c r="CH115" s="985"/>
      <c r="CI115" s="985"/>
      <c r="CJ115" s="985"/>
      <c r="CK115" s="1015"/>
      <c r="CL115" s="1016"/>
      <c r="CM115" s="1019" t="s">
        <v>435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123</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c r="A116" s="1026"/>
      <c r="B116" s="1027"/>
      <c r="C116" s="1035" t="s">
        <v>436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420</v>
      </c>
      <c r="AB116" s="1029"/>
      <c r="AC116" s="1029"/>
      <c r="AD116" s="1029"/>
      <c r="AE116" s="1030"/>
      <c r="AF116" s="1031" t="s">
        <v>123</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437</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420</v>
      </c>
      <c r="CB116" s="990"/>
      <c r="CC116" s="990"/>
      <c r="CD116" s="990"/>
      <c r="CE116" s="990"/>
      <c r="CF116" s="984" t="s">
        <v>123</v>
      </c>
      <c r="CG116" s="985"/>
      <c r="CH116" s="985"/>
      <c r="CI116" s="985"/>
      <c r="CJ116" s="985"/>
      <c r="CK116" s="1015"/>
      <c r="CL116" s="1016"/>
      <c r="CM116" s="986" t="s">
        <v>438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8410</v>
      </c>
      <c r="DH116" s="1029"/>
      <c r="DI116" s="1029"/>
      <c r="DJ116" s="1029"/>
      <c r="DK116" s="1030"/>
      <c r="DL116" s="1031" t="s">
        <v>123</v>
      </c>
      <c r="DM116" s="1029"/>
      <c r="DN116" s="1029"/>
      <c r="DO116" s="1029"/>
      <c r="DP116" s="1030"/>
      <c r="DQ116" s="1031" t="s">
        <v>420</v>
      </c>
      <c r="DR116" s="1029"/>
      <c r="DS116" s="1029"/>
      <c r="DT116" s="1029"/>
      <c r="DU116" s="1030"/>
      <c r="DV116" s="1032" t="s">
        <v>123</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439</v>
      </c>
      <c r="Z117" s="956"/>
      <c r="AA117" s="1046">
        <v>1045887</v>
      </c>
      <c r="AB117" s="1047"/>
      <c r="AC117" s="1047"/>
      <c r="AD117" s="1047"/>
      <c r="AE117" s="1048"/>
      <c r="AF117" s="1049">
        <v>1024962</v>
      </c>
      <c r="AG117" s="1047"/>
      <c r="AH117" s="1047"/>
      <c r="AI117" s="1047"/>
      <c r="AJ117" s="1048"/>
      <c r="AK117" s="1049">
        <v>999509</v>
      </c>
      <c r="AL117" s="1047"/>
      <c r="AM117" s="1047"/>
      <c r="AN117" s="1047"/>
      <c r="AO117" s="1048"/>
      <c r="AP117" s="1050"/>
      <c r="AQ117" s="1051"/>
      <c r="AR117" s="1051"/>
      <c r="AS117" s="1051"/>
      <c r="AT117" s="1052"/>
      <c r="AU117" s="970"/>
      <c r="AV117" s="971"/>
      <c r="AW117" s="971"/>
      <c r="AX117" s="971"/>
      <c r="AY117" s="971"/>
      <c r="AZ117" s="1037" t="s">
        <v>440</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123</v>
      </c>
      <c r="CG117" s="985"/>
      <c r="CH117" s="985"/>
      <c r="CI117" s="985"/>
      <c r="CJ117" s="985"/>
      <c r="CK117" s="1015"/>
      <c r="CL117" s="1016"/>
      <c r="CM117" s="986" t="s">
        <v>441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420</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c r="A118" s="974" t="s">
        <v>414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412</v>
      </c>
      <c r="AB118" s="955"/>
      <c r="AC118" s="955"/>
      <c r="AD118" s="955"/>
      <c r="AE118" s="956"/>
      <c r="AF118" s="954" t="s">
        <v>298</v>
      </c>
      <c r="AG118" s="955"/>
      <c r="AH118" s="955"/>
      <c r="AI118" s="955"/>
      <c r="AJ118" s="956"/>
      <c r="AK118" s="954" t="s">
        <v>297</v>
      </c>
      <c r="AL118" s="955"/>
      <c r="AM118" s="955"/>
      <c r="AN118" s="955"/>
      <c r="AO118" s="956"/>
      <c r="AP118" s="1041" t="s">
        <v>413</v>
      </c>
      <c r="AQ118" s="1042"/>
      <c r="AR118" s="1042"/>
      <c r="AS118" s="1042"/>
      <c r="AT118" s="1043"/>
      <c r="AU118" s="970"/>
      <c r="AV118" s="971"/>
      <c r="AW118" s="971"/>
      <c r="AX118" s="971"/>
      <c r="AY118" s="971"/>
      <c r="AZ118" s="1044" t="s">
        <v>442</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443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420</v>
      </c>
      <c r="DW118" s="1033"/>
      <c r="DX118" s="1033"/>
      <c r="DY118" s="1033"/>
      <c r="DZ118" s="1034"/>
    </row>
    <row r="119" spans="1:130" s="226" customFormat="1" ht="26.25" customHeight="1">
      <c r="A119" s="1128" t="s">
        <v>417</v>
      </c>
      <c r="B119" s="1014"/>
      <c r="C119" s="993" t="s">
        <v>418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420</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444</v>
      </c>
      <c r="BP119" s="1076"/>
      <c r="BQ119" s="1067">
        <v>12020084</v>
      </c>
      <c r="BR119" s="1068"/>
      <c r="BS119" s="1068"/>
      <c r="BT119" s="1068"/>
      <c r="BU119" s="1068"/>
      <c r="BV119" s="1068">
        <v>12501445</v>
      </c>
      <c r="BW119" s="1068"/>
      <c r="BX119" s="1068"/>
      <c r="BY119" s="1068"/>
      <c r="BZ119" s="1068"/>
      <c r="CA119" s="1068">
        <v>11987074</v>
      </c>
      <c r="CB119" s="1068"/>
      <c r="CC119" s="1068"/>
      <c r="CD119" s="1068"/>
      <c r="CE119" s="1068"/>
      <c r="CF119" s="1069"/>
      <c r="CG119" s="1070"/>
      <c r="CH119" s="1070"/>
      <c r="CI119" s="1070"/>
      <c r="CJ119" s="1071"/>
      <c r="CK119" s="1017"/>
      <c r="CL119" s="1018"/>
      <c r="CM119" s="1072" t="s">
        <v>445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60836</v>
      </c>
      <c r="DH119" s="1054"/>
      <c r="DI119" s="1054"/>
      <c r="DJ119" s="1054"/>
      <c r="DK119" s="1055"/>
      <c r="DL119" s="1053">
        <v>50700</v>
      </c>
      <c r="DM119" s="1054"/>
      <c r="DN119" s="1054"/>
      <c r="DO119" s="1054"/>
      <c r="DP119" s="1055"/>
      <c r="DQ119" s="1053">
        <v>40564</v>
      </c>
      <c r="DR119" s="1054"/>
      <c r="DS119" s="1054"/>
      <c r="DT119" s="1054"/>
      <c r="DU119" s="1055"/>
      <c r="DV119" s="1056">
        <v>1</v>
      </c>
      <c r="DW119" s="1057"/>
      <c r="DX119" s="1057"/>
      <c r="DY119" s="1057"/>
      <c r="DZ119" s="1058"/>
    </row>
    <row r="120" spans="1:130" s="226" customFormat="1" ht="26.25" customHeight="1">
      <c r="A120" s="1129"/>
      <c r="B120" s="1016"/>
      <c r="C120" s="986" t="s">
        <v>422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420</v>
      </c>
      <c r="AB120" s="1029"/>
      <c r="AC120" s="1029"/>
      <c r="AD120" s="1029"/>
      <c r="AE120" s="1030"/>
      <c r="AF120" s="1031" t="s">
        <v>123</v>
      </c>
      <c r="AG120" s="1029"/>
      <c r="AH120" s="1029"/>
      <c r="AI120" s="1029"/>
      <c r="AJ120" s="1030"/>
      <c r="AK120" s="1031" t="s">
        <v>123</v>
      </c>
      <c r="AL120" s="1029"/>
      <c r="AM120" s="1029"/>
      <c r="AN120" s="1029"/>
      <c r="AO120" s="1030"/>
      <c r="AP120" s="1032" t="s">
        <v>420</v>
      </c>
      <c r="AQ120" s="1033"/>
      <c r="AR120" s="1033"/>
      <c r="AS120" s="1033"/>
      <c r="AT120" s="1034"/>
      <c r="AU120" s="1059" t="s">
        <v>446</v>
      </c>
      <c r="AV120" s="1060"/>
      <c r="AW120" s="1060"/>
      <c r="AX120" s="1060"/>
      <c r="AY120" s="1061"/>
      <c r="AZ120" s="1010" t="s">
        <v>447</v>
      </c>
      <c r="BA120" s="959"/>
      <c r="BB120" s="959"/>
      <c r="BC120" s="959"/>
      <c r="BD120" s="959"/>
      <c r="BE120" s="959"/>
      <c r="BF120" s="959"/>
      <c r="BG120" s="959"/>
      <c r="BH120" s="959"/>
      <c r="BI120" s="959"/>
      <c r="BJ120" s="959"/>
      <c r="BK120" s="959"/>
      <c r="BL120" s="959"/>
      <c r="BM120" s="959"/>
      <c r="BN120" s="959"/>
      <c r="BO120" s="959"/>
      <c r="BP120" s="960"/>
      <c r="BQ120" s="996">
        <v>3265323</v>
      </c>
      <c r="BR120" s="997"/>
      <c r="BS120" s="997"/>
      <c r="BT120" s="997"/>
      <c r="BU120" s="997"/>
      <c r="BV120" s="997">
        <v>3448515</v>
      </c>
      <c r="BW120" s="997"/>
      <c r="BX120" s="997"/>
      <c r="BY120" s="997"/>
      <c r="BZ120" s="997"/>
      <c r="CA120" s="997">
        <v>3573591</v>
      </c>
      <c r="CB120" s="997"/>
      <c r="CC120" s="997"/>
      <c r="CD120" s="997"/>
      <c r="CE120" s="997"/>
      <c r="CF120" s="1011">
        <v>86.2</v>
      </c>
      <c r="CG120" s="1012"/>
      <c r="CH120" s="1012"/>
      <c r="CI120" s="1012"/>
      <c r="CJ120" s="1012"/>
      <c r="CK120" s="1077" t="s">
        <v>448</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604922</v>
      </c>
      <c r="DH120" s="997"/>
      <c r="DI120" s="997"/>
      <c r="DJ120" s="997"/>
      <c r="DK120" s="997"/>
      <c r="DL120" s="997">
        <v>446310</v>
      </c>
      <c r="DM120" s="997"/>
      <c r="DN120" s="997"/>
      <c r="DO120" s="997"/>
      <c r="DP120" s="997"/>
      <c r="DQ120" s="997">
        <v>349874</v>
      </c>
      <c r="DR120" s="997"/>
      <c r="DS120" s="997"/>
      <c r="DT120" s="997"/>
      <c r="DU120" s="997"/>
      <c r="DV120" s="998">
        <v>8.4</v>
      </c>
      <c r="DW120" s="998"/>
      <c r="DX120" s="998"/>
      <c r="DY120" s="998"/>
      <c r="DZ120" s="999"/>
    </row>
    <row r="121" spans="1:130" s="226" customFormat="1" ht="26.25" customHeight="1">
      <c r="A121" s="1129"/>
      <c r="B121" s="1016"/>
      <c r="C121" s="1037" t="s">
        <v>449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99377</v>
      </c>
      <c r="AB121" s="1029"/>
      <c r="AC121" s="1029"/>
      <c r="AD121" s="1029"/>
      <c r="AE121" s="1030"/>
      <c r="AF121" s="1031">
        <v>100580</v>
      </c>
      <c r="AG121" s="1029"/>
      <c r="AH121" s="1029"/>
      <c r="AI121" s="1029"/>
      <c r="AJ121" s="1030"/>
      <c r="AK121" s="1031">
        <v>100281</v>
      </c>
      <c r="AL121" s="1029"/>
      <c r="AM121" s="1029"/>
      <c r="AN121" s="1029"/>
      <c r="AO121" s="1030"/>
      <c r="AP121" s="1032">
        <v>2.4</v>
      </c>
      <c r="AQ121" s="1033"/>
      <c r="AR121" s="1033"/>
      <c r="AS121" s="1033"/>
      <c r="AT121" s="1034"/>
      <c r="AU121" s="1062"/>
      <c r="AV121" s="1063"/>
      <c r="AW121" s="1063"/>
      <c r="AX121" s="1063"/>
      <c r="AY121" s="1064"/>
      <c r="AZ121" s="1019" t="s">
        <v>450</v>
      </c>
      <c r="BA121" s="1020"/>
      <c r="BB121" s="1020"/>
      <c r="BC121" s="1020"/>
      <c r="BD121" s="1020"/>
      <c r="BE121" s="1020"/>
      <c r="BF121" s="1020"/>
      <c r="BG121" s="1020"/>
      <c r="BH121" s="1020"/>
      <c r="BI121" s="1020"/>
      <c r="BJ121" s="1020"/>
      <c r="BK121" s="1020"/>
      <c r="BL121" s="1020"/>
      <c r="BM121" s="1020"/>
      <c r="BN121" s="1020"/>
      <c r="BO121" s="1020"/>
      <c r="BP121" s="1021"/>
      <c r="BQ121" s="989">
        <v>690647</v>
      </c>
      <c r="BR121" s="990"/>
      <c r="BS121" s="990"/>
      <c r="BT121" s="990"/>
      <c r="BU121" s="990"/>
      <c r="BV121" s="990">
        <v>645198</v>
      </c>
      <c r="BW121" s="990"/>
      <c r="BX121" s="990"/>
      <c r="BY121" s="990"/>
      <c r="BZ121" s="990"/>
      <c r="CA121" s="990">
        <v>602489</v>
      </c>
      <c r="CB121" s="990"/>
      <c r="CC121" s="990"/>
      <c r="CD121" s="990"/>
      <c r="CE121" s="990"/>
      <c r="CF121" s="984">
        <v>14.5</v>
      </c>
      <c r="CG121" s="985"/>
      <c r="CH121" s="985"/>
      <c r="CI121" s="985"/>
      <c r="CJ121" s="985"/>
      <c r="CK121" s="1080"/>
      <c r="CL121" s="1081"/>
      <c r="CM121" s="1081"/>
      <c r="CN121" s="1081"/>
      <c r="CO121" s="1082"/>
      <c r="CP121" s="1090" t="s">
        <v>451</v>
      </c>
      <c r="CQ121" s="1091"/>
      <c r="CR121" s="1091"/>
      <c r="CS121" s="1091"/>
      <c r="CT121" s="1091"/>
      <c r="CU121" s="1091"/>
      <c r="CV121" s="1091"/>
      <c r="CW121" s="1091"/>
      <c r="CX121" s="1091"/>
      <c r="CY121" s="1091"/>
      <c r="CZ121" s="1091"/>
      <c r="DA121" s="1091"/>
      <c r="DB121" s="1091"/>
      <c r="DC121" s="1091"/>
      <c r="DD121" s="1091"/>
      <c r="DE121" s="1091"/>
      <c r="DF121" s="1092"/>
      <c r="DG121" s="989">
        <v>50410</v>
      </c>
      <c r="DH121" s="990"/>
      <c r="DI121" s="990"/>
      <c r="DJ121" s="990"/>
      <c r="DK121" s="990"/>
      <c r="DL121" s="990">
        <v>243699</v>
      </c>
      <c r="DM121" s="990"/>
      <c r="DN121" s="990"/>
      <c r="DO121" s="990"/>
      <c r="DP121" s="990"/>
      <c r="DQ121" s="990">
        <v>268237</v>
      </c>
      <c r="DR121" s="990"/>
      <c r="DS121" s="990"/>
      <c r="DT121" s="990"/>
      <c r="DU121" s="990"/>
      <c r="DV121" s="991">
        <v>6.5</v>
      </c>
      <c r="DW121" s="991"/>
      <c r="DX121" s="991"/>
      <c r="DY121" s="991"/>
      <c r="DZ121" s="992"/>
    </row>
    <row r="122" spans="1:130" s="226" customFormat="1" ht="26.25" customHeight="1">
      <c r="A122" s="1129"/>
      <c r="B122" s="1016"/>
      <c r="C122" s="986" t="s">
        <v>432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420</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452</v>
      </c>
      <c r="BA122" s="1035"/>
      <c r="BB122" s="1035"/>
      <c r="BC122" s="1035"/>
      <c r="BD122" s="1035"/>
      <c r="BE122" s="1035"/>
      <c r="BF122" s="1035"/>
      <c r="BG122" s="1035"/>
      <c r="BH122" s="1035"/>
      <c r="BI122" s="1035"/>
      <c r="BJ122" s="1035"/>
      <c r="BK122" s="1035"/>
      <c r="BL122" s="1035"/>
      <c r="BM122" s="1035"/>
      <c r="BN122" s="1035"/>
      <c r="BO122" s="1035"/>
      <c r="BP122" s="1036"/>
      <c r="BQ122" s="1067">
        <v>6863815</v>
      </c>
      <c r="BR122" s="1068"/>
      <c r="BS122" s="1068"/>
      <c r="BT122" s="1068"/>
      <c r="BU122" s="1068"/>
      <c r="BV122" s="1068">
        <v>7336620</v>
      </c>
      <c r="BW122" s="1068"/>
      <c r="BX122" s="1068"/>
      <c r="BY122" s="1068"/>
      <c r="BZ122" s="1068"/>
      <c r="CA122" s="1068">
        <v>7119646</v>
      </c>
      <c r="CB122" s="1068"/>
      <c r="CC122" s="1068"/>
      <c r="CD122" s="1068"/>
      <c r="CE122" s="1068"/>
      <c r="CF122" s="1088">
        <v>171.6</v>
      </c>
      <c r="CG122" s="1089"/>
      <c r="CH122" s="1089"/>
      <c r="CI122" s="1089"/>
      <c r="CJ122" s="1089"/>
      <c r="CK122" s="1080"/>
      <c r="CL122" s="1081"/>
      <c r="CM122" s="1081"/>
      <c r="CN122" s="1081"/>
      <c r="CO122" s="1082"/>
      <c r="CP122" s="1090" t="s">
        <v>391</v>
      </c>
      <c r="CQ122" s="1091"/>
      <c r="CR122" s="1091"/>
      <c r="CS122" s="1091"/>
      <c r="CT122" s="1091"/>
      <c r="CU122" s="1091"/>
      <c r="CV122" s="1091"/>
      <c r="CW122" s="1091"/>
      <c r="CX122" s="1091"/>
      <c r="CY122" s="1091"/>
      <c r="CZ122" s="1091"/>
      <c r="DA122" s="1091"/>
      <c r="DB122" s="1091"/>
      <c r="DC122" s="1091"/>
      <c r="DD122" s="1091"/>
      <c r="DE122" s="1091"/>
      <c r="DF122" s="1092"/>
      <c r="DG122" s="989" t="s">
        <v>123</v>
      </c>
      <c r="DH122" s="990"/>
      <c r="DI122" s="990"/>
      <c r="DJ122" s="990"/>
      <c r="DK122" s="990"/>
      <c r="DL122" s="990" t="s">
        <v>420</v>
      </c>
      <c r="DM122" s="990"/>
      <c r="DN122" s="990"/>
      <c r="DO122" s="990"/>
      <c r="DP122" s="990"/>
      <c r="DQ122" s="990" t="s">
        <v>420</v>
      </c>
      <c r="DR122" s="990"/>
      <c r="DS122" s="990"/>
      <c r="DT122" s="990"/>
      <c r="DU122" s="990"/>
      <c r="DV122" s="991" t="s">
        <v>123</v>
      </c>
      <c r="DW122" s="991"/>
      <c r="DX122" s="991"/>
      <c r="DY122" s="991"/>
      <c r="DZ122" s="992"/>
    </row>
    <row r="123" spans="1:130" s="226" customFormat="1" ht="26.25" customHeight="1">
      <c r="A123" s="1129"/>
      <c r="B123" s="1016"/>
      <c r="C123" s="986" t="s">
        <v>438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8915</v>
      </c>
      <c r="AB123" s="1029"/>
      <c r="AC123" s="1029"/>
      <c r="AD123" s="1029"/>
      <c r="AE123" s="1030"/>
      <c r="AF123" s="1031">
        <v>8662</v>
      </c>
      <c r="AG123" s="1029"/>
      <c r="AH123" s="1029"/>
      <c r="AI123" s="1029"/>
      <c r="AJ123" s="1030"/>
      <c r="AK123" s="1031" t="s">
        <v>420</v>
      </c>
      <c r="AL123" s="1029"/>
      <c r="AM123" s="1029"/>
      <c r="AN123" s="1029"/>
      <c r="AO123" s="1030"/>
      <c r="AP123" s="1032" t="s">
        <v>420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453</v>
      </c>
      <c r="BP123" s="1076"/>
      <c r="BQ123" s="1135">
        <v>10819785</v>
      </c>
      <c r="BR123" s="1136"/>
      <c r="BS123" s="1136"/>
      <c r="BT123" s="1136"/>
      <c r="BU123" s="1136"/>
      <c r="BV123" s="1136">
        <v>11430333</v>
      </c>
      <c r="BW123" s="1136"/>
      <c r="BX123" s="1136"/>
      <c r="BY123" s="1136"/>
      <c r="BZ123" s="1136"/>
      <c r="CA123" s="1136">
        <v>11295726</v>
      </c>
      <c r="CB123" s="1136"/>
      <c r="CC123" s="1136"/>
      <c r="CD123" s="1136"/>
      <c r="CE123" s="1136"/>
      <c r="CF123" s="1069"/>
      <c r="CG123" s="1070"/>
      <c r="CH123" s="1070"/>
      <c r="CI123" s="1070"/>
      <c r="CJ123" s="1071"/>
      <c r="CK123" s="1080"/>
      <c r="CL123" s="1081"/>
      <c r="CM123" s="1081"/>
      <c r="CN123" s="1081"/>
      <c r="CO123" s="1082"/>
      <c r="CP123" s="1090" t="s">
        <v>392</v>
      </c>
      <c r="CQ123" s="1091"/>
      <c r="CR123" s="1091"/>
      <c r="CS123" s="1091"/>
      <c r="CT123" s="1091"/>
      <c r="CU123" s="1091"/>
      <c r="CV123" s="1091"/>
      <c r="CW123" s="1091"/>
      <c r="CX123" s="1091"/>
      <c r="CY123" s="1091"/>
      <c r="CZ123" s="1091"/>
      <c r="DA123" s="1091"/>
      <c r="DB123" s="1091"/>
      <c r="DC123" s="1091"/>
      <c r="DD123" s="1091"/>
      <c r="DE123" s="1091"/>
      <c r="DF123" s="1092"/>
      <c r="DG123" s="1028" t="s">
        <v>420</v>
      </c>
      <c r="DH123" s="1029"/>
      <c r="DI123" s="1029"/>
      <c r="DJ123" s="1029"/>
      <c r="DK123" s="1030"/>
      <c r="DL123" s="1031" t="s">
        <v>123</v>
      </c>
      <c r="DM123" s="1029"/>
      <c r="DN123" s="1029"/>
      <c r="DO123" s="1029"/>
      <c r="DP123" s="1030"/>
      <c r="DQ123" s="1031" t="s">
        <v>123</v>
      </c>
      <c r="DR123" s="1029"/>
      <c r="DS123" s="1029"/>
      <c r="DT123" s="1029"/>
      <c r="DU123" s="1030"/>
      <c r="DV123" s="1032" t="s">
        <v>123</v>
      </c>
      <c r="DW123" s="1033"/>
      <c r="DX123" s="1033"/>
      <c r="DY123" s="1033"/>
      <c r="DZ123" s="1034"/>
    </row>
    <row r="124" spans="1:130" s="226" customFormat="1" ht="26.25" customHeight="1" thickBot="1">
      <c r="A124" s="1129"/>
      <c r="B124" s="1016"/>
      <c r="C124" s="986" t="s">
        <v>441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454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28.1</v>
      </c>
      <c r="BR124" s="1098"/>
      <c r="BS124" s="1098"/>
      <c r="BT124" s="1098"/>
      <c r="BU124" s="1098"/>
      <c r="BV124" s="1098">
        <v>25.6</v>
      </c>
      <c r="BW124" s="1098"/>
      <c r="BX124" s="1098"/>
      <c r="BY124" s="1098"/>
      <c r="BZ124" s="1098"/>
      <c r="CA124" s="1098">
        <v>16.600000000000001</v>
      </c>
      <c r="CB124" s="1098"/>
      <c r="CC124" s="1098"/>
      <c r="CD124" s="1098"/>
      <c r="CE124" s="1098"/>
      <c r="CF124" s="1099"/>
      <c r="CG124" s="1100"/>
      <c r="CH124" s="1100"/>
      <c r="CI124" s="1100"/>
      <c r="CJ124" s="1101"/>
      <c r="CK124" s="1083"/>
      <c r="CL124" s="1083"/>
      <c r="CM124" s="1083"/>
      <c r="CN124" s="1083"/>
      <c r="CO124" s="1084"/>
      <c r="CP124" s="1090" t="s">
        <v>455</v>
      </c>
      <c r="CQ124" s="1091"/>
      <c r="CR124" s="1091"/>
      <c r="CS124" s="1091"/>
      <c r="CT124" s="1091"/>
      <c r="CU124" s="1091"/>
      <c r="CV124" s="1091"/>
      <c r="CW124" s="1091"/>
      <c r="CX124" s="1091"/>
      <c r="CY124" s="1091"/>
      <c r="CZ124" s="1091"/>
      <c r="DA124" s="1091"/>
      <c r="DB124" s="1091"/>
      <c r="DC124" s="1091"/>
      <c r="DD124" s="1091"/>
      <c r="DE124" s="1091"/>
      <c r="DF124" s="1092"/>
      <c r="DG124" s="1075" t="s">
        <v>420</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c r="A125" s="1129"/>
      <c r="B125" s="1016"/>
      <c r="C125" s="986" t="s">
        <v>443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420</v>
      </c>
      <c r="AB125" s="1029"/>
      <c r="AC125" s="1029"/>
      <c r="AD125" s="1029"/>
      <c r="AE125" s="1030"/>
      <c r="AF125" s="1031" t="s">
        <v>123</v>
      </c>
      <c r="AG125" s="1029"/>
      <c r="AH125" s="1029"/>
      <c r="AI125" s="1029"/>
      <c r="AJ125" s="1030"/>
      <c r="AK125" s="1031" t="s">
        <v>420</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456</v>
      </c>
      <c r="CL125" s="1078"/>
      <c r="CM125" s="1078"/>
      <c r="CN125" s="1078"/>
      <c r="CO125" s="1079"/>
      <c r="CP125" s="1010" t="s">
        <v>457</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420</v>
      </c>
      <c r="DW125" s="998"/>
      <c r="DX125" s="998"/>
      <c r="DY125" s="998"/>
      <c r="DZ125" s="999"/>
    </row>
    <row r="126" spans="1:130" s="226" customFormat="1" ht="26.25" customHeight="1" thickBot="1">
      <c r="A126" s="1129"/>
      <c r="B126" s="1016"/>
      <c r="C126" s="986" t="s">
        <v>445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26290</v>
      </c>
      <c r="AB126" s="1029"/>
      <c r="AC126" s="1029"/>
      <c r="AD126" s="1029"/>
      <c r="AE126" s="1030"/>
      <c r="AF126" s="1031">
        <v>10136</v>
      </c>
      <c r="AG126" s="1029"/>
      <c r="AH126" s="1029"/>
      <c r="AI126" s="1029"/>
      <c r="AJ126" s="1030"/>
      <c r="AK126" s="1031">
        <v>10136</v>
      </c>
      <c r="AL126" s="1029"/>
      <c r="AM126" s="1029"/>
      <c r="AN126" s="1029"/>
      <c r="AO126" s="1030"/>
      <c r="AP126" s="1032">
        <v>0.2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458</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420</v>
      </c>
      <c r="DW126" s="991"/>
      <c r="DX126" s="991"/>
      <c r="DY126" s="991"/>
      <c r="DZ126" s="992"/>
    </row>
    <row r="127" spans="1:130" s="226" customFormat="1" ht="26.25" customHeight="1">
      <c r="A127" s="1130"/>
      <c r="B127" s="1018"/>
      <c r="C127" s="1072" t="s">
        <v>459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420</v>
      </c>
      <c r="AL127" s="1029"/>
      <c r="AM127" s="1029"/>
      <c r="AN127" s="1029"/>
      <c r="AO127" s="1030"/>
      <c r="AP127" s="1032" t="s">
        <v>123</v>
      </c>
      <c r="AQ127" s="1033"/>
      <c r="AR127" s="1033"/>
      <c r="AS127" s="1033"/>
      <c r="AT127" s="1034"/>
      <c r="AU127" s="262"/>
      <c r="AV127" s="262"/>
      <c r="AW127" s="262"/>
      <c r="AX127" s="1102" t="s">
        <v>460</v>
      </c>
      <c r="AY127" s="1103"/>
      <c r="AZ127" s="1103"/>
      <c r="BA127" s="1103"/>
      <c r="BB127" s="1103"/>
      <c r="BC127" s="1103"/>
      <c r="BD127" s="1103"/>
      <c r="BE127" s="1104"/>
      <c r="BF127" s="1105" t="s">
        <v>461</v>
      </c>
      <c r="BG127" s="1103"/>
      <c r="BH127" s="1103"/>
      <c r="BI127" s="1103"/>
      <c r="BJ127" s="1103"/>
      <c r="BK127" s="1103"/>
      <c r="BL127" s="1104"/>
      <c r="BM127" s="1105" t="s">
        <v>462</v>
      </c>
      <c r="BN127" s="1103"/>
      <c r="BO127" s="1103"/>
      <c r="BP127" s="1103"/>
      <c r="BQ127" s="1103"/>
      <c r="BR127" s="1103"/>
      <c r="BS127" s="1104"/>
      <c r="BT127" s="1105" t="s">
        <v>463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464</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c r="A128" s="1113" t="s">
        <v>465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466</v>
      </c>
      <c r="X128" s="1115"/>
      <c r="Y128" s="1115"/>
      <c r="Z128" s="1116"/>
      <c r="AA128" s="1117">
        <v>58490</v>
      </c>
      <c r="AB128" s="1118"/>
      <c r="AC128" s="1118"/>
      <c r="AD128" s="1118"/>
      <c r="AE128" s="1119"/>
      <c r="AF128" s="1120">
        <v>55698</v>
      </c>
      <c r="AG128" s="1118"/>
      <c r="AH128" s="1118"/>
      <c r="AI128" s="1118"/>
      <c r="AJ128" s="1119"/>
      <c r="AK128" s="1120">
        <v>49208</v>
      </c>
      <c r="AL128" s="1118"/>
      <c r="AM128" s="1118"/>
      <c r="AN128" s="1118"/>
      <c r="AO128" s="1119"/>
      <c r="AP128" s="1121"/>
      <c r="AQ128" s="1122"/>
      <c r="AR128" s="1122"/>
      <c r="AS128" s="1122"/>
      <c r="AT128" s="1123"/>
      <c r="AU128" s="262"/>
      <c r="AV128" s="262"/>
      <c r="AW128" s="262"/>
      <c r="AX128" s="958" t="s">
        <v>467</v>
      </c>
      <c r="AY128" s="959"/>
      <c r="AZ128" s="959"/>
      <c r="BA128" s="959"/>
      <c r="BB128" s="959"/>
      <c r="BC128" s="959"/>
      <c r="BD128" s="959"/>
      <c r="BE128" s="960"/>
      <c r="BF128" s="1124" t="s">
        <v>123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468</v>
      </c>
      <c r="CQ128" s="1107"/>
      <c r="CR128" s="1107"/>
      <c r="CS128" s="1107"/>
      <c r="CT128" s="1107"/>
      <c r="CU128" s="1107"/>
      <c r="CV128" s="1107"/>
      <c r="CW128" s="1107"/>
      <c r="CX128" s="1107"/>
      <c r="CY128" s="1107"/>
      <c r="CZ128" s="1107"/>
      <c r="DA128" s="1107"/>
      <c r="DB128" s="1107"/>
      <c r="DC128" s="1107"/>
      <c r="DD128" s="1107"/>
      <c r="DE128" s="1107"/>
      <c r="DF128" s="1108"/>
      <c r="DG128" s="1109" t="s">
        <v>123</v>
      </c>
      <c r="DH128" s="1110"/>
      <c r="DI128" s="1110"/>
      <c r="DJ128" s="1110"/>
      <c r="DK128" s="1110"/>
      <c r="DL128" s="1110" t="s">
        <v>123</v>
      </c>
      <c r="DM128" s="1110"/>
      <c r="DN128" s="1110"/>
      <c r="DO128" s="1110"/>
      <c r="DP128" s="1110"/>
      <c r="DQ128" s="1110" t="s">
        <v>123</v>
      </c>
      <c r="DR128" s="1110"/>
      <c r="DS128" s="1110"/>
      <c r="DT128" s="1110"/>
      <c r="DU128" s="1110"/>
      <c r="DV128" s="1111" t="s">
        <v>123</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469</v>
      </c>
      <c r="X129" s="1144"/>
      <c r="Y129" s="1144"/>
      <c r="Z129" s="1145"/>
      <c r="AA129" s="1028">
        <v>4999235</v>
      </c>
      <c r="AB129" s="1029"/>
      <c r="AC129" s="1029"/>
      <c r="AD129" s="1029"/>
      <c r="AE129" s="1030"/>
      <c r="AF129" s="1031">
        <v>4887972</v>
      </c>
      <c r="AG129" s="1029"/>
      <c r="AH129" s="1029"/>
      <c r="AI129" s="1029"/>
      <c r="AJ129" s="1030"/>
      <c r="AK129" s="1031">
        <v>4835538</v>
      </c>
      <c r="AL129" s="1029"/>
      <c r="AM129" s="1029"/>
      <c r="AN129" s="1029"/>
      <c r="AO129" s="1030"/>
      <c r="AP129" s="1146"/>
      <c r="AQ129" s="1147"/>
      <c r="AR129" s="1147"/>
      <c r="AS129" s="1147"/>
      <c r="AT129" s="1148"/>
      <c r="AU129" s="264"/>
      <c r="AV129" s="264"/>
      <c r="AW129" s="264"/>
      <c r="AX129" s="1137" t="s">
        <v>470</v>
      </c>
      <c r="AY129" s="1020"/>
      <c r="AZ129" s="1020"/>
      <c r="BA129" s="1020"/>
      <c r="BB129" s="1020"/>
      <c r="BC129" s="1020"/>
      <c r="BD129" s="1020"/>
      <c r="BE129" s="1021"/>
      <c r="BF129" s="1138" t="s">
        <v>123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472</v>
      </c>
      <c r="X130" s="1144"/>
      <c r="Y130" s="1144"/>
      <c r="Z130" s="1145"/>
      <c r="AA130" s="1028">
        <v>728471</v>
      </c>
      <c r="AB130" s="1029"/>
      <c r="AC130" s="1029"/>
      <c r="AD130" s="1029"/>
      <c r="AE130" s="1030"/>
      <c r="AF130" s="1031">
        <v>707354</v>
      </c>
      <c r="AG130" s="1029"/>
      <c r="AH130" s="1029"/>
      <c r="AI130" s="1029"/>
      <c r="AJ130" s="1030"/>
      <c r="AK130" s="1031">
        <v>687662</v>
      </c>
      <c r="AL130" s="1029"/>
      <c r="AM130" s="1029"/>
      <c r="AN130" s="1029"/>
      <c r="AO130" s="1030"/>
      <c r="AP130" s="1146"/>
      <c r="AQ130" s="1147"/>
      <c r="AR130" s="1147"/>
      <c r="AS130" s="1147"/>
      <c r="AT130" s="1148"/>
      <c r="AU130" s="264"/>
      <c r="AV130" s="264"/>
      <c r="AW130" s="264"/>
      <c r="AX130" s="1137" t="s">
        <v>473</v>
      </c>
      <c r="AY130" s="1020"/>
      <c r="AZ130" s="1020"/>
      <c r="BA130" s="1020"/>
      <c r="BB130" s="1020"/>
      <c r="BC130" s="1020"/>
      <c r="BD130" s="1020"/>
      <c r="BE130" s="1021"/>
      <c r="BF130" s="1174">
        <v>6.2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474</v>
      </c>
      <c r="X131" s="1182"/>
      <c r="Y131" s="1182"/>
      <c r="Z131" s="1183"/>
      <c r="AA131" s="1075">
        <v>4270764</v>
      </c>
      <c r="AB131" s="1054"/>
      <c r="AC131" s="1054"/>
      <c r="AD131" s="1054"/>
      <c r="AE131" s="1055"/>
      <c r="AF131" s="1053">
        <v>4180618</v>
      </c>
      <c r="AG131" s="1054"/>
      <c r="AH131" s="1054"/>
      <c r="AI131" s="1054"/>
      <c r="AJ131" s="1055"/>
      <c r="AK131" s="1053">
        <v>4147876</v>
      </c>
      <c r="AL131" s="1054"/>
      <c r="AM131" s="1054"/>
      <c r="AN131" s="1054"/>
      <c r="AO131" s="1055"/>
      <c r="AP131" s="1184"/>
      <c r="AQ131" s="1185"/>
      <c r="AR131" s="1185"/>
      <c r="AS131" s="1185"/>
      <c r="AT131" s="1186"/>
      <c r="AU131" s="264"/>
      <c r="AV131" s="264"/>
      <c r="AW131" s="264"/>
      <c r="AX131" s="1156" t="s">
        <v>475</v>
      </c>
      <c r="AY131" s="1107"/>
      <c r="AZ131" s="1107"/>
      <c r="BA131" s="1107"/>
      <c r="BB131" s="1107"/>
      <c r="BC131" s="1107"/>
      <c r="BD131" s="1107"/>
      <c r="BE131" s="1108"/>
      <c r="BF131" s="1157">
        <v>16.600000000000001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476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477</v>
      </c>
      <c r="W132" s="1167"/>
      <c r="X132" s="1167"/>
      <c r="Y132" s="1167"/>
      <c r="Z132" s="1168"/>
      <c r="AA132" s="1169">
        <v>6.0627559849999999</v>
      </c>
      <c r="AB132" s="1170"/>
      <c r="AC132" s="1170"/>
      <c r="AD132" s="1170"/>
      <c r="AE132" s="1171"/>
      <c r="AF132" s="1172">
        <v>6.2648632329999998</v>
      </c>
      <c r="AG132" s="1170"/>
      <c r="AH132" s="1170"/>
      <c r="AI132" s="1170"/>
      <c r="AJ132" s="1171"/>
      <c r="AK132" s="1172">
        <v>6.3318913099999996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478</v>
      </c>
      <c r="W133" s="1150"/>
      <c r="X133" s="1150"/>
      <c r="Y133" s="1150"/>
      <c r="Z133" s="1151"/>
      <c r="AA133" s="1152">
        <v>7.9</v>
      </c>
      <c r="AB133" s="1153"/>
      <c r="AC133" s="1153"/>
      <c r="AD133" s="1153"/>
      <c r="AE133" s="1154"/>
      <c r="AF133" s="1152">
        <v>6.9</v>
      </c>
      <c r="AG133" s="1153"/>
      <c r="AH133" s="1153"/>
      <c r="AI133" s="1153"/>
      <c r="AJ133" s="1154"/>
      <c r="AK133" s="1152">
        <v>6.2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GxaY92IFVbo6tEdrN6ljtA44Vc6afvXTZzDVekwKD6REtOReSmgnIERKKQkQVDNpbEWuE903FfcY6gY8j7EKQ==" saltValue="4NN2I+Zu3U7f/aBAbgjX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Q71:U71"/>
    <mergeCell ref="V71:Z71"/>
    <mergeCell ref="AA71:AE71"/>
    <mergeCell ref="AF71:AJ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K71:AO71"/>
    <mergeCell ref="AP71:AT71"/>
    <mergeCell ref="AU71:AY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P70:AT70"/>
    <mergeCell ref="AU70:AY70"/>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F46"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6V2qzkk/JSdLBkGI5qqL4e2Pt2TycZ9JtcOoXYpXeE4jKpKXOIhLnjFS413ZhrwnWGAe/DPn2wuZ1V7+JMhMA==" saltValue="jL269Z6D0JVjt1AOiuK4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L5i7jDC3KQpsk6iqoum/rAaTb9AKTvJnKll6N+5kP4Sl98BOWJ0wSQmr2wIhXcky+D/YrkFWyqSv1X9VVWBnw==" saltValue="jgmZoeavuxgcmS5Oe0q0vw=="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D1"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482</v>
      </c>
      <c r="AP7" s="283"/>
      <c r="AQ7" s="284" t="s">
        <v>483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484</v>
      </c>
      <c r="AQ8" s="290" t="s">
        <v>485</v>
      </c>
      <c r="AR8" s="291" t="s">
        <v>486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487</v>
      </c>
      <c r="AL9" s="1193"/>
      <c r="AM9" s="1193"/>
      <c r="AN9" s="1194"/>
      <c r="AO9" s="292">
        <v>1367905</v>
      </c>
      <c r="AP9" s="292">
        <v>142535</v>
      </c>
      <c r="AQ9" s="293">
        <v>135358</v>
      </c>
      <c r="AR9" s="294">
        <v>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488</v>
      </c>
      <c r="AL10" s="1193"/>
      <c r="AM10" s="1193"/>
      <c r="AN10" s="1194"/>
      <c r="AO10" s="295">
        <v>208231</v>
      </c>
      <c r="AP10" s="295">
        <v>21698</v>
      </c>
      <c r="AQ10" s="296">
        <v>16285</v>
      </c>
      <c r="AR10" s="297">
        <v>33.200000000000003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489</v>
      </c>
      <c r="AL11" s="1193"/>
      <c r="AM11" s="1193"/>
      <c r="AN11" s="1194"/>
      <c r="AO11" s="295">
        <v>270390</v>
      </c>
      <c r="AP11" s="295">
        <v>28174</v>
      </c>
      <c r="AQ11" s="296">
        <v>23139</v>
      </c>
      <c r="AR11" s="297">
        <v>21.8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490</v>
      </c>
      <c r="AL12" s="1193"/>
      <c r="AM12" s="1193"/>
      <c r="AN12" s="1194"/>
      <c r="AO12" s="295" t="s">
        <v>491</v>
      </c>
      <c r="AP12" s="295" t="s">
        <v>491</v>
      </c>
      <c r="AQ12" s="296">
        <v>3507</v>
      </c>
      <c r="AR12" s="297" t="s">
        <v>491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492</v>
      </c>
      <c r="AL13" s="1193"/>
      <c r="AM13" s="1193"/>
      <c r="AN13" s="1194"/>
      <c r="AO13" s="295" t="s">
        <v>491</v>
      </c>
      <c r="AP13" s="295" t="s">
        <v>491</v>
      </c>
      <c r="AQ13" s="296">
        <v>1</v>
      </c>
      <c r="AR13" s="297" t="s">
        <v>491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493</v>
      </c>
      <c r="AL14" s="1193"/>
      <c r="AM14" s="1193"/>
      <c r="AN14" s="1194"/>
      <c r="AO14" s="295">
        <v>60945</v>
      </c>
      <c r="AP14" s="295">
        <v>6350</v>
      </c>
      <c r="AQ14" s="296">
        <v>6299</v>
      </c>
      <c r="AR14" s="297">
        <v>0.8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494</v>
      </c>
      <c r="AL15" s="1193"/>
      <c r="AM15" s="1193"/>
      <c r="AN15" s="1194"/>
      <c r="AO15" s="295">
        <v>1152</v>
      </c>
      <c r="AP15" s="295">
        <v>120</v>
      </c>
      <c r="AQ15" s="296">
        <v>3566</v>
      </c>
      <c r="AR15" s="297">
        <v>-96.6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495</v>
      </c>
      <c r="AL16" s="1196"/>
      <c r="AM16" s="1196"/>
      <c r="AN16" s="1197"/>
      <c r="AO16" s="295">
        <v>-123618</v>
      </c>
      <c r="AP16" s="295">
        <v>-12881</v>
      </c>
      <c r="AQ16" s="296">
        <v>-14081</v>
      </c>
      <c r="AR16" s="297">
        <v>-8.5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1785005</v>
      </c>
      <c r="AP17" s="295">
        <v>185996</v>
      </c>
      <c r="AQ17" s="296">
        <v>174073</v>
      </c>
      <c r="AR17" s="297">
        <v>6.8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500</v>
      </c>
      <c r="AL21" s="1188"/>
      <c r="AM21" s="1188"/>
      <c r="AN21" s="1189"/>
      <c r="AO21" s="307">
        <v>15.63</v>
      </c>
      <c r="AP21" s="308">
        <v>15.56</v>
      </c>
      <c r="AQ21" s="309">
        <v>7.0000000000000007E-2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501</v>
      </c>
      <c r="AL22" s="1188"/>
      <c r="AM22" s="1188"/>
      <c r="AN22" s="1189"/>
      <c r="AO22" s="312">
        <v>99.8</v>
      </c>
      <c r="AP22" s="313">
        <v>96</v>
      </c>
      <c r="AQ22" s="314">
        <v>3.8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503</v>
      </c>
      <c r="AO27" s="273"/>
      <c r="AP27" s="273"/>
      <c r="AQ27" s="273"/>
      <c r="AR27" s="273"/>
      <c r="AS27" s="273"/>
      <c r="AT27" s="273"/>
    </row>
    <row r="28" spans="1:46" ht="17.2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482</v>
      </c>
      <c r="AP30" s="283"/>
      <c r="AQ30" s="284" t="s">
        <v>483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484</v>
      </c>
      <c r="AQ31" s="290" t="s">
        <v>485</v>
      </c>
      <c r="AR31" s="291" t="s">
        <v>486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506</v>
      </c>
      <c r="AL32" s="1204"/>
      <c r="AM32" s="1204"/>
      <c r="AN32" s="1205"/>
      <c r="AO32" s="322">
        <v>775947</v>
      </c>
      <c r="AP32" s="322">
        <v>80853</v>
      </c>
      <c r="AQ32" s="323">
        <v>106722</v>
      </c>
      <c r="AR32" s="324">
        <v>-24.2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507</v>
      </c>
      <c r="AL33" s="1204"/>
      <c r="AM33" s="1204"/>
      <c r="AN33" s="1205"/>
      <c r="AO33" s="322" t="s">
        <v>491</v>
      </c>
      <c r="AP33" s="322" t="s">
        <v>491</v>
      </c>
      <c r="AQ33" s="323">
        <v>147</v>
      </c>
      <c r="AR33" s="324" t="s">
        <v>491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508</v>
      </c>
      <c r="AL34" s="1204"/>
      <c r="AM34" s="1204"/>
      <c r="AN34" s="1205"/>
      <c r="AO34" s="322" t="s">
        <v>491</v>
      </c>
      <c r="AP34" s="322" t="s">
        <v>491</v>
      </c>
      <c r="AQ34" s="323">
        <v>287</v>
      </c>
      <c r="AR34" s="324" t="s">
        <v>491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509</v>
      </c>
      <c r="AL35" s="1204"/>
      <c r="AM35" s="1204"/>
      <c r="AN35" s="1205"/>
      <c r="AO35" s="322">
        <v>113092</v>
      </c>
      <c r="AP35" s="322">
        <v>11784</v>
      </c>
      <c r="AQ35" s="323">
        <v>22428</v>
      </c>
      <c r="AR35" s="324">
        <v>-47.5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510</v>
      </c>
      <c r="AL36" s="1204"/>
      <c r="AM36" s="1204"/>
      <c r="AN36" s="1205"/>
      <c r="AO36" s="322">
        <v>53</v>
      </c>
      <c r="AP36" s="322">
        <v>6</v>
      </c>
      <c r="AQ36" s="323">
        <v>4327</v>
      </c>
      <c r="AR36" s="324">
        <v>-99.9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511</v>
      </c>
      <c r="AL37" s="1204"/>
      <c r="AM37" s="1204"/>
      <c r="AN37" s="1205"/>
      <c r="AO37" s="322">
        <v>110417</v>
      </c>
      <c r="AP37" s="322">
        <v>11505</v>
      </c>
      <c r="AQ37" s="323">
        <v>1437</v>
      </c>
      <c r="AR37" s="324">
        <v>700.6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512</v>
      </c>
      <c r="AL38" s="1207"/>
      <c r="AM38" s="1207"/>
      <c r="AN38" s="1208"/>
      <c r="AO38" s="325" t="s">
        <v>491</v>
      </c>
      <c r="AP38" s="325" t="s">
        <v>491</v>
      </c>
      <c r="AQ38" s="326">
        <v>25</v>
      </c>
      <c r="AR38" s="314" t="s">
        <v>491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513</v>
      </c>
      <c r="AL39" s="1207"/>
      <c r="AM39" s="1207"/>
      <c r="AN39" s="1208"/>
      <c r="AO39" s="322">
        <v>-49208</v>
      </c>
      <c r="AP39" s="322">
        <v>-5127</v>
      </c>
      <c r="AQ39" s="323">
        <v>-4811</v>
      </c>
      <c r="AR39" s="324">
        <v>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514</v>
      </c>
      <c r="AL40" s="1204"/>
      <c r="AM40" s="1204"/>
      <c r="AN40" s="1205"/>
      <c r="AO40" s="322">
        <v>-687662</v>
      </c>
      <c r="AP40" s="322">
        <v>-71654</v>
      </c>
      <c r="AQ40" s="323">
        <v>-91754</v>
      </c>
      <c r="AR40" s="324">
        <v>-21.9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262639</v>
      </c>
      <c r="AP41" s="322">
        <v>27367</v>
      </c>
      <c r="AQ41" s="323">
        <v>38807</v>
      </c>
      <c r="AR41" s="324">
        <v>-29.5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482</v>
      </c>
      <c r="AN49" s="1200" t="s">
        <v>518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519</v>
      </c>
      <c r="AO50" s="339" t="s">
        <v>520</v>
      </c>
      <c r="AP50" s="340" t="s">
        <v>521</v>
      </c>
      <c r="AQ50" s="341" t="s">
        <v>522</v>
      </c>
      <c r="AR50" s="342" t="s">
        <v>523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1623256</v>
      </c>
      <c r="AN51" s="344">
        <v>162569</v>
      </c>
      <c r="AO51" s="345">
        <v>29.7</v>
      </c>
      <c r="AP51" s="346">
        <v>174587</v>
      </c>
      <c r="AQ51" s="347">
        <v>19.100000000000001</v>
      </c>
      <c r="AR51" s="348">
        <v>10.6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981244</v>
      </c>
      <c r="AN52" s="352">
        <v>98272</v>
      </c>
      <c r="AO52" s="353">
        <v>92.4</v>
      </c>
      <c r="AP52" s="354">
        <v>79695</v>
      </c>
      <c r="AQ52" s="355">
        <v>17</v>
      </c>
      <c r="AR52" s="356">
        <v>75.400000000000006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1242392</v>
      </c>
      <c r="AN53" s="344">
        <v>125545</v>
      </c>
      <c r="AO53" s="345">
        <v>-22.8</v>
      </c>
      <c r="AP53" s="346">
        <v>175675</v>
      </c>
      <c r="AQ53" s="347">
        <v>0.6</v>
      </c>
      <c r="AR53" s="348">
        <v>-23.4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396333</v>
      </c>
      <c r="AN54" s="352">
        <v>40050</v>
      </c>
      <c r="AO54" s="353">
        <v>-59.2</v>
      </c>
      <c r="AP54" s="354">
        <v>87698</v>
      </c>
      <c r="AQ54" s="355">
        <v>10</v>
      </c>
      <c r="AR54" s="356">
        <v>-69.2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1616834</v>
      </c>
      <c r="AN55" s="344">
        <v>164279</v>
      </c>
      <c r="AO55" s="345">
        <v>30.9</v>
      </c>
      <c r="AP55" s="346">
        <v>162193</v>
      </c>
      <c r="AQ55" s="347">
        <v>-7.7</v>
      </c>
      <c r="AR55" s="348">
        <v>38.6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1129416</v>
      </c>
      <c r="AN56" s="352">
        <v>114755</v>
      </c>
      <c r="AO56" s="353">
        <v>186.5</v>
      </c>
      <c r="AP56" s="354">
        <v>79985</v>
      </c>
      <c r="AQ56" s="355">
        <v>-8.8000000000000007</v>
      </c>
      <c r="AR56" s="356">
        <v>195.3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1009986</v>
      </c>
      <c r="AN57" s="344">
        <v>103684</v>
      </c>
      <c r="AO57" s="345">
        <v>-36.9</v>
      </c>
      <c r="AP57" s="346">
        <v>168868</v>
      </c>
      <c r="AQ57" s="347">
        <v>4.0999999999999996</v>
      </c>
      <c r="AR57" s="348">
        <v>-41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878366</v>
      </c>
      <c r="AN58" s="352">
        <v>90172</v>
      </c>
      <c r="AO58" s="353">
        <v>-21.4</v>
      </c>
      <c r="AP58" s="354">
        <v>79360</v>
      </c>
      <c r="AQ58" s="355">
        <v>-0.8</v>
      </c>
      <c r="AR58" s="356">
        <v>-20.6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558389</v>
      </c>
      <c r="AN59" s="344">
        <v>58184</v>
      </c>
      <c r="AO59" s="345">
        <v>-43.9</v>
      </c>
      <c r="AP59" s="346">
        <v>202870</v>
      </c>
      <c r="AQ59" s="347">
        <v>20.100000000000001</v>
      </c>
      <c r="AR59" s="348">
        <v>-64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385877</v>
      </c>
      <c r="AN60" s="352">
        <v>40208</v>
      </c>
      <c r="AO60" s="353">
        <v>-55.4</v>
      </c>
      <c r="AP60" s="354">
        <v>79735</v>
      </c>
      <c r="AQ60" s="355">
        <v>0.5</v>
      </c>
      <c r="AR60" s="356">
        <v>-55.9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1210171</v>
      </c>
      <c r="AN61" s="359">
        <v>122852</v>
      </c>
      <c r="AO61" s="360">
        <v>-8.6</v>
      </c>
      <c r="AP61" s="361">
        <v>176839</v>
      </c>
      <c r="AQ61" s="362">
        <v>7.2</v>
      </c>
      <c r="AR61" s="348">
        <v>-15.8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754247</v>
      </c>
      <c r="AN62" s="352">
        <v>76691</v>
      </c>
      <c r="AO62" s="353">
        <v>28.6</v>
      </c>
      <c r="AP62" s="354">
        <v>81295</v>
      </c>
      <c r="AQ62" s="355">
        <v>3.6</v>
      </c>
      <c r="AR62" s="356">
        <v>25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RsQgOGiKHI71hbLY7MndmxGQJ+3Q/QM7V59AAwi2TslVnLfWg4KEeL8bND5BSr1CfnwsmLUR4j3yjYxcG417g==" saltValue="jXpIrKh5M3BjrOvO34dz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3"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YzGhi1xizTfVvFi8+a4bkfikfKvfdqWAgbiCwoYSFCCZhrFrDm+g/IILVCAlFVe6CMbydmHIzEs7zxaT7FcKw==" saltValue="KBmm2DLM0DD+mhBkxBHz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qZ1jsgXr00jhNYOqB7y6mpEgE3Mmzmqv6Zug/snVrzZOGpQlk0elwZessUZjWTkd4+m2k9wM7Wn5tYD7jkISw==" saltValue="m9nE5hrVzX3xh8s0Jvkn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12" t="s">
        <v>3</v>
      </c>
      <c r="D47" s="1212"/>
      <c r="E47" s="1213"/>
      <c r="F47" s="11">
        <v>28.42</v>
      </c>
      <c r="G47" s="12">
        <v>29.45</v>
      </c>
      <c r="H47" s="12">
        <v>27.05</v>
      </c>
      <c r="I47" s="12">
        <v>30.34</v>
      </c>
      <c r="J47" s="13">
        <v>27.31</v>
      </c>
    </row>
    <row r="48" spans="2:10" ht="57.75" customHeight="1">
      <c r="B48" s="14"/>
      <c r="C48" s="1214" t="s">
        <v>4</v>
      </c>
      <c r="D48" s="1214"/>
      <c r="E48" s="1215"/>
      <c r="F48" s="15">
        <v>3.7</v>
      </c>
      <c r="G48" s="16">
        <v>3.56</v>
      </c>
      <c r="H48" s="16">
        <v>3.91</v>
      </c>
      <c r="I48" s="16">
        <v>3.35</v>
      </c>
      <c r="J48" s="17">
        <v>4.01</v>
      </c>
    </row>
    <row r="49" spans="2:10" ht="57.75" customHeight="1" thickBot="1">
      <c r="B49" s="18"/>
      <c r="C49" s="1216" t="s">
        <v>5</v>
      </c>
      <c r="D49" s="1216"/>
      <c r="E49" s="1217"/>
      <c r="F49" s="19">
        <v>0.62</v>
      </c>
      <c r="G49" s="20" t="s">
        <v>539</v>
      </c>
      <c r="H49" s="20" t="s">
        <v>540</v>
      </c>
      <c r="I49" s="20" t="s">
        <v>541</v>
      </c>
      <c r="J49" s="21" t="s">
        <v>542</v>
      </c>
    </row>
    <row r="50" spans="2:10" ht="13.5" customHeight="1"/>
    <row r="51" spans="2:10" ht="13.5" hidden="1" customHeight="1"/>
    <row r="52" spans="2:10" ht="13.5" hidden="1" customHeight="1"/>
    <row r="53" spans="2:10" ht="13.5" hidden="1" customHeight="1"/>
  </sheetData>
  <sheetProtection algorithmName="SHA-512" hashValue="SOtlA0/TeZrgnUjfuCMpDLn3TR+xpYPNNJ/ja3ZL/SniZab8vB1oKsFo2oWFe+ROyQ9FNK8yXNSWQKaAmhe1vQ==" saltValue="dB+rcSxn41LKjuZVeNYS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24" t="s">
        <v>543</v>
      </c>
      <c r="D34" s="1224"/>
      <c r="E34" s="1225"/>
      <c r="F34" s="32">
        <v>3.7</v>
      </c>
      <c r="G34" s="33">
        <v>3.56</v>
      </c>
      <c r="H34" s="33">
        <v>3.91</v>
      </c>
      <c r="I34" s="33">
        <v>3.34</v>
      </c>
      <c r="J34" s="34">
        <v>4</v>
      </c>
      <c r="K34" s="22"/>
      <c r="L34" s="22"/>
      <c r="M34" s="22"/>
      <c r="N34" s="22"/>
      <c r="O34" s="22"/>
      <c r="P34" s="22"/>
    </row>
    <row r="35" spans="1:16" ht="39" customHeight="1">
      <c r="A35" s="22"/>
      <c r="B35" s="35"/>
      <c r="C35" s="1218" t="s">
        <v>544</v>
      </c>
      <c r="D35" s="1219"/>
      <c r="E35" s="1220"/>
      <c r="F35" s="36" t="s">
        <v>491</v>
      </c>
      <c r="G35" s="37" t="s">
        <v>491</v>
      </c>
      <c r="H35" s="37">
        <v>2.65</v>
      </c>
      <c r="I35" s="37">
        <v>2.29</v>
      </c>
      <c r="J35" s="38">
        <v>2.93</v>
      </c>
      <c r="K35" s="22"/>
      <c r="L35" s="22"/>
      <c r="M35" s="22"/>
      <c r="N35" s="22"/>
      <c r="O35" s="22"/>
      <c r="P35" s="22"/>
    </row>
    <row r="36" spans="1:16" ht="39" customHeight="1">
      <c r="A36" s="22"/>
      <c r="B36" s="35"/>
      <c r="C36" s="1218" t="s">
        <v>545</v>
      </c>
      <c r="D36" s="1219"/>
      <c r="E36" s="1220"/>
      <c r="F36" s="36" t="s">
        <v>491</v>
      </c>
      <c r="G36" s="37" t="s">
        <v>491</v>
      </c>
      <c r="H36" s="37">
        <v>0.75</v>
      </c>
      <c r="I36" s="37">
        <v>0.89</v>
      </c>
      <c r="J36" s="38">
        <v>1.64</v>
      </c>
      <c r="K36" s="22"/>
      <c r="L36" s="22"/>
      <c r="M36" s="22"/>
      <c r="N36" s="22"/>
      <c r="O36" s="22"/>
      <c r="P36" s="22"/>
    </row>
    <row r="37" spans="1:16" ht="39" customHeight="1">
      <c r="A37" s="22"/>
      <c r="B37" s="35"/>
      <c r="C37" s="1218" t="s">
        <v>546</v>
      </c>
      <c r="D37" s="1219"/>
      <c r="E37" s="1220"/>
      <c r="F37" s="36">
        <v>0.21</v>
      </c>
      <c r="G37" s="37">
        <v>0.45</v>
      </c>
      <c r="H37" s="37">
        <v>0.6</v>
      </c>
      <c r="I37" s="37">
        <v>0.53</v>
      </c>
      <c r="J37" s="38">
        <v>0.44</v>
      </c>
      <c r="K37" s="22"/>
      <c r="L37" s="22"/>
      <c r="M37" s="22"/>
      <c r="N37" s="22"/>
      <c r="O37" s="22"/>
      <c r="P37" s="22"/>
    </row>
    <row r="38" spans="1:16" ht="39" customHeight="1">
      <c r="A38" s="22"/>
      <c r="B38" s="35"/>
      <c r="C38" s="1218" t="s">
        <v>547</v>
      </c>
      <c r="D38" s="1219"/>
      <c r="E38" s="1220"/>
      <c r="F38" s="36">
        <v>0.28999999999999998</v>
      </c>
      <c r="G38" s="37">
        <v>0.1</v>
      </c>
      <c r="H38" s="37">
        <v>0.12</v>
      </c>
      <c r="I38" s="37">
        <v>0.36</v>
      </c>
      <c r="J38" s="38">
        <v>0.14000000000000001</v>
      </c>
      <c r="K38" s="22"/>
      <c r="L38" s="22"/>
      <c r="M38" s="22"/>
      <c r="N38" s="22"/>
      <c r="O38" s="22"/>
      <c r="P38" s="22"/>
    </row>
    <row r="39" spans="1:16" ht="39" customHeight="1">
      <c r="A39" s="22"/>
      <c r="B39" s="35"/>
      <c r="C39" s="1218" t="s">
        <v>548</v>
      </c>
      <c r="D39" s="1219"/>
      <c r="E39" s="1220"/>
      <c r="F39" s="36">
        <v>0</v>
      </c>
      <c r="G39" s="37">
        <v>0.01</v>
      </c>
      <c r="H39" s="37">
        <v>0.01</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549</v>
      </c>
      <c r="D42" s="1219"/>
      <c r="E42" s="1220"/>
      <c r="F42" s="36" t="s">
        <v>491</v>
      </c>
      <c r="G42" s="37" t="s">
        <v>491</v>
      </c>
      <c r="H42" s="37" t="s">
        <v>491</v>
      </c>
      <c r="I42" s="37" t="s">
        <v>491</v>
      </c>
      <c r="J42" s="38" t="s">
        <v>491</v>
      </c>
      <c r="K42" s="22"/>
      <c r="L42" s="22"/>
      <c r="M42" s="22"/>
      <c r="N42" s="22"/>
      <c r="O42" s="22"/>
      <c r="P42" s="22"/>
    </row>
    <row r="43" spans="1:16" ht="39" customHeight="1" thickBot="1">
      <c r="A43" s="22"/>
      <c r="B43" s="40"/>
      <c r="C43" s="1221" t="s">
        <v>550</v>
      </c>
      <c r="D43" s="1222"/>
      <c r="E43" s="1223"/>
      <c r="F43" s="41">
        <v>1.4</v>
      </c>
      <c r="G43" s="42">
        <v>2.21</v>
      </c>
      <c r="H43" s="42" t="s">
        <v>491</v>
      </c>
      <c r="I43" s="42" t="s">
        <v>491</v>
      </c>
      <c r="J43" s="43" t="s">
        <v>491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ykOHpq71Qp0syopIkpB52ptIMU0Di+3nrYunCxwP/xfFBWwG/hoQXT291jNnUoPZLdkwcHUjGrgJLkpDFEy9w==" saltValue="E0v7WzYvq2Ju/uKK6Wm5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34" t="s">
        <v>11</v>
      </c>
      <c r="C45" s="1235"/>
      <c r="D45" s="58"/>
      <c r="E45" s="1240" t="s">
        <v>12</v>
      </c>
      <c r="F45" s="1240"/>
      <c r="G45" s="1240"/>
      <c r="H45" s="1240"/>
      <c r="I45" s="1240"/>
      <c r="J45" s="1241"/>
      <c r="K45" s="59">
        <v>836</v>
      </c>
      <c r="L45" s="60">
        <v>780</v>
      </c>
      <c r="M45" s="60">
        <v>749</v>
      </c>
      <c r="N45" s="60">
        <v>770</v>
      </c>
      <c r="O45" s="61">
        <v>776</v>
      </c>
      <c r="P45" s="48"/>
      <c r="Q45" s="48"/>
      <c r="R45" s="48"/>
      <c r="S45" s="48"/>
      <c r="T45" s="48"/>
      <c r="U45" s="48"/>
    </row>
    <row r="46" spans="1:21" ht="30.75" customHeight="1">
      <c r="A46" s="48"/>
      <c r="B46" s="1236"/>
      <c r="C46" s="1237"/>
      <c r="D46" s="62"/>
      <c r="E46" s="1228" t="s">
        <v>13</v>
      </c>
      <c r="F46" s="1228"/>
      <c r="G46" s="1228"/>
      <c r="H46" s="1228"/>
      <c r="I46" s="1228"/>
      <c r="J46" s="1229"/>
      <c r="K46" s="63" t="s">
        <v>491</v>
      </c>
      <c r="L46" s="64" t="s">
        <v>491</v>
      </c>
      <c r="M46" s="64" t="s">
        <v>491</v>
      </c>
      <c r="N46" s="64" t="s">
        <v>491</v>
      </c>
      <c r="O46" s="65" t="s">
        <v>491</v>
      </c>
      <c r="P46" s="48"/>
      <c r="Q46" s="48"/>
      <c r="R46" s="48"/>
      <c r="S46" s="48"/>
      <c r="T46" s="48"/>
      <c r="U46" s="48"/>
    </row>
    <row r="47" spans="1:21" ht="30.75" customHeight="1">
      <c r="A47" s="48"/>
      <c r="B47" s="1236"/>
      <c r="C47" s="1237"/>
      <c r="D47" s="62"/>
      <c r="E47" s="1228" t="s">
        <v>14</v>
      </c>
      <c r="F47" s="1228"/>
      <c r="G47" s="1228"/>
      <c r="H47" s="1228"/>
      <c r="I47" s="1228"/>
      <c r="J47" s="1229"/>
      <c r="K47" s="63" t="s">
        <v>491</v>
      </c>
      <c r="L47" s="64" t="s">
        <v>491</v>
      </c>
      <c r="M47" s="64" t="s">
        <v>491</v>
      </c>
      <c r="N47" s="64" t="s">
        <v>491</v>
      </c>
      <c r="O47" s="65" t="s">
        <v>491</v>
      </c>
      <c r="P47" s="48"/>
      <c r="Q47" s="48"/>
      <c r="R47" s="48"/>
      <c r="S47" s="48"/>
      <c r="T47" s="48"/>
      <c r="U47" s="48"/>
    </row>
    <row r="48" spans="1:21" ht="30.75" customHeight="1">
      <c r="A48" s="48"/>
      <c r="B48" s="1236"/>
      <c r="C48" s="1237"/>
      <c r="D48" s="62"/>
      <c r="E48" s="1228" t="s">
        <v>15</v>
      </c>
      <c r="F48" s="1228"/>
      <c r="G48" s="1228"/>
      <c r="H48" s="1228"/>
      <c r="I48" s="1228"/>
      <c r="J48" s="1229"/>
      <c r="K48" s="63">
        <v>302</v>
      </c>
      <c r="L48" s="64">
        <v>262</v>
      </c>
      <c r="M48" s="64">
        <v>156</v>
      </c>
      <c r="N48" s="64">
        <v>136</v>
      </c>
      <c r="O48" s="65">
        <v>113</v>
      </c>
      <c r="P48" s="48"/>
      <c r="Q48" s="48"/>
      <c r="R48" s="48"/>
      <c r="S48" s="48"/>
      <c r="T48" s="48"/>
      <c r="U48" s="48"/>
    </row>
    <row r="49" spans="1:21" ht="30.75" customHeight="1">
      <c r="A49" s="48"/>
      <c r="B49" s="1236"/>
      <c r="C49" s="1237"/>
      <c r="D49" s="62"/>
      <c r="E49" s="1228" t="s">
        <v>16</v>
      </c>
      <c r="F49" s="1228"/>
      <c r="G49" s="1228"/>
      <c r="H49" s="1228"/>
      <c r="I49" s="1228"/>
      <c r="J49" s="1229"/>
      <c r="K49" s="63">
        <v>4</v>
      </c>
      <c r="L49" s="64">
        <v>7</v>
      </c>
      <c r="M49" s="64">
        <v>6</v>
      </c>
      <c r="N49" s="64" t="s">
        <v>491</v>
      </c>
      <c r="O49" s="65">
        <v>0</v>
      </c>
      <c r="P49" s="48"/>
      <c r="Q49" s="48"/>
      <c r="R49" s="48"/>
      <c r="S49" s="48"/>
      <c r="T49" s="48"/>
      <c r="U49" s="48"/>
    </row>
    <row r="50" spans="1:21" ht="30.75" customHeight="1">
      <c r="A50" s="48"/>
      <c r="B50" s="1236"/>
      <c r="C50" s="1237"/>
      <c r="D50" s="62"/>
      <c r="E50" s="1228" t="s">
        <v>17</v>
      </c>
      <c r="F50" s="1228"/>
      <c r="G50" s="1228"/>
      <c r="H50" s="1228"/>
      <c r="I50" s="1228"/>
      <c r="J50" s="1229"/>
      <c r="K50" s="63">
        <v>136</v>
      </c>
      <c r="L50" s="64">
        <v>136</v>
      </c>
      <c r="M50" s="64">
        <v>135</v>
      </c>
      <c r="N50" s="64">
        <v>119</v>
      </c>
      <c r="O50" s="65">
        <v>110</v>
      </c>
      <c r="P50" s="48"/>
      <c r="Q50" s="48"/>
      <c r="R50" s="48"/>
      <c r="S50" s="48"/>
      <c r="T50" s="48"/>
      <c r="U50" s="48"/>
    </row>
    <row r="51" spans="1:21" ht="30.75" customHeight="1">
      <c r="A51" s="48"/>
      <c r="B51" s="1238"/>
      <c r="C51" s="1239"/>
      <c r="D51" s="66"/>
      <c r="E51" s="1228" t="s">
        <v>18</v>
      </c>
      <c r="F51" s="1228"/>
      <c r="G51" s="1228"/>
      <c r="H51" s="1228"/>
      <c r="I51" s="1228"/>
      <c r="J51" s="1229"/>
      <c r="K51" s="63" t="s">
        <v>491</v>
      </c>
      <c r="L51" s="64" t="s">
        <v>491</v>
      </c>
      <c r="M51" s="64" t="s">
        <v>491</v>
      </c>
      <c r="N51" s="64" t="s">
        <v>491</v>
      </c>
      <c r="O51" s="65" t="s">
        <v>491</v>
      </c>
      <c r="P51" s="48"/>
      <c r="Q51" s="48"/>
      <c r="R51" s="48"/>
      <c r="S51" s="48"/>
      <c r="T51" s="48"/>
      <c r="U51" s="48"/>
    </row>
    <row r="52" spans="1:21" ht="30.75" customHeight="1">
      <c r="A52" s="48"/>
      <c r="B52" s="1226" t="s">
        <v>19</v>
      </c>
      <c r="C52" s="1227"/>
      <c r="D52" s="66"/>
      <c r="E52" s="1228" t="s">
        <v>20</v>
      </c>
      <c r="F52" s="1228"/>
      <c r="G52" s="1228"/>
      <c r="H52" s="1228"/>
      <c r="I52" s="1228"/>
      <c r="J52" s="1229"/>
      <c r="K52" s="63">
        <v>872</v>
      </c>
      <c r="L52" s="64">
        <v>825</v>
      </c>
      <c r="M52" s="64">
        <v>786</v>
      </c>
      <c r="N52" s="64">
        <v>763</v>
      </c>
      <c r="O52" s="65">
        <v>736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406</v>
      </c>
      <c r="L53" s="69">
        <v>360</v>
      </c>
      <c r="M53" s="69">
        <v>260</v>
      </c>
      <c r="N53" s="69">
        <v>262</v>
      </c>
      <c r="O53" s="70">
        <v>263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Ql4PRyVwYa7Dgd3jGumSLS8h6XB4gPD1JExUmRokVX3sprBvc0/ggj8mS9N2jf+DYZkMFIQu61kUw79sqdfFQ==" saltValue="UM0iJjvbto0t/qkA6TZP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9"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242" t="s">
        <v>24</v>
      </c>
      <c r="C41" s="1243"/>
      <c r="D41" s="81"/>
      <c r="E41" s="1248" t="s">
        <v>25</v>
      </c>
      <c r="F41" s="1248"/>
      <c r="G41" s="1248"/>
      <c r="H41" s="1249"/>
      <c r="I41" s="82">
        <v>6788</v>
      </c>
      <c r="J41" s="83">
        <v>7246</v>
      </c>
      <c r="K41" s="83">
        <v>8144</v>
      </c>
      <c r="L41" s="83">
        <v>8854</v>
      </c>
      <c r="M41" s="84">
        <v>8581</v>
      </c>
    </row>
    <row r="42" spans="2:13" ht="27.75" customHeight="1">
      <c r="B42" s="1244"/>
      <c r="C42" s="1245"/>
      <c r="D42" s="85"/>
      <c r="E42" s="1250" t="s">
        <v>26</v>
      </c>
      <c r="F42" s="1250"/>
      <c r="G42" s="1250"/>
      <c r="H42" s="1251"/>
      <c r="I42" s="86">
        <v>2033</v>
      </c>
      <c r="J42" s="87">
        <v>1869</v>
      </c>
      <c r="K42" s="87">
        <v>1689</v>
      </c>
      <c r="L42" s="87">
        <v>1529</v>
      </c>
      <c r="M42" s="88">
        <v>1369</v>
      </c>
    </row>
    <row r="43" spans="2:13" ht="27.75" customHeight="1">
      <c r="B43" s="1244"/>
      <c r="C43" s="1245"/>
      <c r="D43" s="85"/>
      <c r="E43" s="1250" t="s">
        <v>27</v>
      </c>
      <c r="F43" s="1250"/>
      <c r="G43" s="1250"/>
      <c r="H43" s="1251"/>
      <c r="I43" s="86">
        <v>1335</v>
      </c>
      <c r="J43" s="87">
        <v>1194</v>
      </c>
      <c r="K43" s="87">
        <v>655</v>
      </c>
      <c r="L43" s="87">
        <v>690</v>
      </c>
      <c r="M43" s="88">
        <v>618</v>
      </c>
    </row>
    <row r="44" spans="2:13" ht="27.75" customHeight="1">
      <c r="B44" s="1244"/>
      <c r="C44" s="1245"/>
      <c r="D44" s="85"/>
      <c r="E44" s="1250" t="s">
        <v>28</v>
      </c>
      <c r="F44" s="1250"/>
      <c r="G44" s="1250"/>
      <c r="H44" s="1251"/>
      <c r="I44" s="86">
        <v>55</v>
      </c>
      <c r="J44" s="87">
        <v>49</v>
      </c>
      <c r="K44" s="87">
        <v>93</v>
      </c>
      <c r="L44" s="87">
        <v>26</v>
      </c>
      <c r="M44" s="88">
        <v>26</v>
      </c>
    </row>
    <row r="45" spans="2:13" ht="27.75" customHeight="1">
      <c r="B45" s="1244"/>
      <c r="C45" s="1245"/>
      <c r="D45" s="85"/>
      <c r="E45" s="1250" t="s">
        <v>29</v>
      </c>
      <c r="F45" s="1250"/>
      <c r="G45" s="1250"/>
      <c r="H45" s="1251"/>
      <c r="I45" s="86">
        <v>1754</v>
      </c>
      <c r="J45" s="87">
        <v>1596</v>
      </c>
      <c r="K45" s="87">
        <v>1439</v>
      </c>
      <c r="L45" s="87">
        <v>1402</v>
      </c>
      <c r="M45" s="88">
        <v>1393</v>
      </c>
    </row>
    <row r="46" spans="2:13" ht="27.75" customHeight="1">
      <c r="B46" s="1244"/>
      <c r="C46" s="1245"/>
      <c r="D46" s="89"/>
      <c r="E46" s="1250" t="s">
        <v>30</v>
      </c>
      <c r="F46" s="1250"/>
      <c r="G46" s="1250"/>
      <c r="H46" s="1251"/>
      <c r="I46" s="86" t="s">
        <v>491</v>
      </c>
      <c r="J46" s="87" t="s">
        <v>491</v>
      </c>
      <c r="K46" s="87" t="s">
        <v>491</v>
      </c>
      <c r="L46" s="87" t="s">
        <v>491</v>
      </c>
      <c r="M46" s="88" t="s">
        <v>491</v>
      </c>
    </row>
    <row r="47" spans="2:13" ht="27.75" customHeight="1">
      <c r="B47" s="1244"/>
      <c r="C47" s="1245"/>
      <c r="D47" s="90"/>
      <c r="E47" s="1252" t="s">
        <v>31</v>
      </c>
      <c r="F47" s="1253"/>
      <c r="G47" s="1253"/>
      <c r="H47" s="1254"/>
      <c r="I47" s="86" t="s">
        <v>491</v>
      </c>
      <c r="J47" s="87" t="s">
        <v>491</v>
      </c>
      <c r="K47" s="87" t="s">
        <v>491</v>
      </c>
      <c r="L47" s="87" t="s">
        <v>491</v>
      </c>
      <c r="M47" s="88" t="s">
        <v>491</v>
      </c>
    </row>
    <row r="48" spans="2:13" ht="27.75" customHeight="1">
      <c r="B48" s="1244"/>
      <c r="C48" s="1245"/>
      <c r="D48" s="85"/>
      <c r="E48" s="1250" t="s">
        <v>32</v>
      </c>
      <c r="F48" s="1250"/>
      <c r="G48" s="1250"/>
      <c r="H48" s="1251"/>
      <c r="I48" s="86" t="s">
        <v>491</v>
      </c>
      <c r="J48" s="87" t="s">
        <v>491</v>
      </c>
      <c r="K48" s="87" t="s">
        <v>491</v>
      </c>
      <c r="L48" s="87" t="s">
        <v>491</v>
      </c>
      <c r="M48" s="88" t="s">
        <v>491</v>
      </c>
    </row>
    <row r="49" spans="2:13" ht="27.75" customHeight="1">
      <c r="B49" s="1246"/>
      <c r="C49" s="1247"/>
      <c r="D49" s="85"/>
      <c r="E49" s="1250" t="s">
        <v>33</v>
      </c>
      <c r="F49" s="1250"/>
      <c r="G49" s="1250"/>
      <c r="H49" s="1251"/>
      <c r="I49" s="86" t="s">
        <v>491</v>
      </c>
      <c r="J49" s="87" t="s">
        <v>491</v>
      </c>
      <c r="K49" s="87" t="s">
        <v>491</v>
      </c>
      <c r="L49" s="87" t="s">
        <v>491</v>
      </c>
      <c r="M49" s="88" t="s">
        <v>491</v>
      </c>
    </row>
    <row r="50" spans="2:13" ht="27.75" customHeight="1">
      <c r="B50" s="1255" t="s">
        <v>34</v>
      </c>
      <c r="C50" s="1256"/>
      <c r="D50" s="91"/>
      <c r="E50" s="1250" t="s">
        <v>35</v>
      </c>
      <c r="F50" s="1250"/>
      <c r="G50" s="1250"/>
      <c r="H50" s="1251"/>
      <c r="I50" s="86">
        <v>2989</v>
      </c>
      <c r="J50" s="87">
        <v>3227</v>
      </c>
      <c r="K50" s="87">
        <v>3265</v>
      </c>
      <c r="L50" s="87">
        <v>3449</v>
      </c>
      <c r="M50" s="88">
        <v>3574</v>
      </c>
    </row>
    <row r="51" spans="2:13" ht="27.75" customHeight="1">
      <c r="B51" s="1244"/>
      <c r="C51" s="1245"/>
      <c r="D51" s="85"/>
      <c r="E51" s="1250" t="s">
        <v>36</v>
      </c>
      <c r="F51" s="1250"/>
      <c r="G51" s="1250"/>
      <c r="H51" s="1251"/>
      <c r="I51" s="86">
        <v>540</v>
      </c>
      <c r="J51" s="87">
        <v>620</v>
      </c>
      <c r="K51" s="87">
        <v>691</v>
      </c>
      <c r="L51" s="87">
        <v>645</v>
      </c>
      <c r="M51" s="88">
        <v>602</v>
      </c>
    </row>
    <row r="52" spans="2:13" ht="27.75" customHeight="1">
      <c r="B52" s="1246"/>
      <c r="C52" s="1247"/>
      <c r="D52" s="85"/>
      <c r="E52" s="1250" t="s">
        <v>37</v>
      </c>
      <c r="F52" s="1250"/>
      <c r="G52" s="1250"/>
      <c r="H52" s="1251"/>
      <c r="I52" s="86">
        <v>6305</v>
      </c>
      <c r="J52" s="87">
        <v>6428</v>
      </c>
      <c r="K52" s="87">
        <v>6864</v>
      </c>
      <c r="L52" s="87">
        <v>7337</v>
      </c>
      <c r="M52" s="88">
        <v>7120</v>
      </c>
    </row>
    <row r="53" spans="2:13" ht="27.75" customHeight="1" thickBot="1">
      <c r="B53" s="1257" t="s">
        <v>38</v>
      </c>
      <c r="C53" s="1258"/>
      <c r="D53" s="92"/>
      <c r="E53" s="1259" t="s">
        <v>39</v>
      </c>
      <c r="F53" s="1259"/>
      <c r="G53" s="1259"/>
      <c r="H53" s="1260"/>
      <c r="I53" s="93">
        <v>2130</v>
      </c>
      <c r="J53" s="94">
        <v>1679</v>
      </c>
      <c r="K53" s="94">
        <v>1200</v>
      </c>
      <c r="L53" s="94">
        <v>1071</v>
      </c>
      <c r="M53" s="95">
        <v>691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G6C0d41kb3HVYkYZUfZCZ8Hrzk5OLQWa0zTU7s8EUnu5a3ek198C69BvR979pzW80C95r9aAOlvm8vn7IMfog==" saltValue="lZLz8cz2+/ht7+nQqgwI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536</v>
      </c>
      <c r="G54" s="104" t="s">
        <v>537</v>
      </c>
      <c r="H54" s="105" t="s">
        <v>538</v>
      </c>
    </row>
    <row r="55" spans="2:8" ht="52.5" customHeight="1">
      <c r="B55" s="106"/>
      <c r="C55" s="1269" t="s">
        <v>42</v>
      </c>
      <c r="D55" s="1269"/>
      <c r="E55" s="1270"/>
      <c r="F55" s="107">
        <v>1352</v>
      </c>
      <c r="G55" s="107">
        <v>1483</v>
      </c>
      <c r="H55" s="108">
        <v>1321</v>
      </c>
    </row>
    <row r="56" spans="2:8" ht="52.5" customHeight="1">
      <c r="B56" s="109"/>
      <c r="C56" s="1271" t="s">
        <v>43</v>
      </c>
      <c r="D56" s="1271"/>
      <c r="E56" s="1272"/>
      <c r="F56" s="110">
        <v>52</v>
      </c>
      <c r="G56" s="110">
        <v>143</v>
      </c>
      <c r="H56" s="111">
        <v>256</v>
      </c>
    </row>
    <row r="57" spans="2:8" ht="53.25" customHeight="1">
      <c r="B57" s="109"/>
      <c r="C57" s="1273" t="s">
        <v>44</v>
      </c>
      <c r="D57" s="1273"/>
      <c r="E57" s="1274"/>
      <c r="F57" s="112">
        <v>1807</v>
      </c>
      <c r="G57" s="112">
        <v>1767</v>
      </c>
      <c r="H57" s="113">
        <v>1935</v>
      </c>
    </row>
    <row r="58" spans="2:8" ht="45.75" customHeight="1">
      <c r="B58" s="114"/>
      <c r="C58" s="1261" t="s">
        <v>45</v>
      </c>
      <c r="D58" s="1262"/>
      <c r="E58" s="1263"/>
      <c r="F58" s="115"/>
      <c r="G58" s="115"/>
      <c r="H58" s="116"/>
    </row>
    <row r="59" spans="2:8" ht="45.75" customHeight="1">
      <c r="B59" s="114"/>
      <c r="C59" s="1261" t="s">
        <v>45</v>
      </c>
      <c r="D59" s="1262"/>
      <c r="E59" s="1263"/>
      <c r="F59" s="115"/>
      <c r="G59" s="115"/>
      <c r="H59" s="116"/>
    </row>
    <row r="60" spans="2:8" ht="45.75" customHeight="1">
      <c r="B60" s="114"/>
      <c r="C60" s="1261" t="s">
        <v>45</v>
      </c>
      <c r="D60" s="1262"/>
      <c r="E60" s="1263"/>
      <c r="F60" s="115"/>
      <c r="G60" s="115"/>
      <c r="H60" s="116"/>
    </row>
    <row r="61" spans="2:8" ht="45.75" customHeight="1">
      <c r="B61" s="114"/>
      <c r="C61" s="1261" t="s">
        <v>45</v>
      </c>
      <c r="D61" s="1262"/>
      <c r="E61" s="1263"/>
      <c r="F61" s="115"/>
      <c r="G61" s="115"/>
      <c r="H61" s="116"/>
    </row>
    <row r="62" spans="2:8" ht="45.75" customHeight="1" thickBot="1">
      <c r="B62" s="117"/>
      <c r="C62" s="1264" t="s">
        <v>45</v>
      </c>
      <c r="D62" s="1265"/>
      <c r="E62" s="1266"/>
      <c r="F62" s="118"/>
      <c r="G62" s="118"/>
      <c r="H62" s="119"/>
    </row>
    <row r="63" spans="2:8" ht="52.5" customHeight="1" thickBot="1">
      <c r="B63" s="120"/>
      <c r="C63" s="1267" t="s">
        <v>46</v>
      </c>
      <c r="D63" s="1267"/>
      <c r="E63" s="1268"/>
      <c r="F63" s="121">
        <v>3212</v>
      </c>
      <c r="G63" s="121">
        <v>3393</v>
      </c>
      <c r="H63" s="122">
        <v>3512</v>
      </c>
    </row>
    <row r="64" spans="2:8" ht="15" customHeight="1"/>
    <row r="65" ht="0" hidden="1" customHeight="1"/>
    <row r="66" ht="0" hidden="1" customHeight="1"/>
  </sheetData>
  <sheetProtection algorithmName="SHA-512" hashValue="Tmy63GJUR/sL17Oh46cVl30c48wbk8bxgagKJNFlPJXN+/Lblk50MdOE3dQzJB9gXYGqHpTpzZgmYjeuLlM0ZQ==" saltValue="f4U0q9t8ta9reA9wZd5Z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A17" sqref="CA1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551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551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552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553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563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554</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534</v>
      </c>
      <c r="BQ50" s="1281"/>
      <c r="BR50" s="1281"/>
      <c r="BS50" s="1281"/>
      <c r="BT50" s="1281"/>
      <c r="BU50" s="1281"/>
      <c r="BV50" s="1281"/>
      <c r="BW50" s="1281"/>
      <c r="BX50" s="1281" t="s">
        <v>535</v>
      </c>
      <c r="BY50" s="1281"/>
      <c r="BZ50" s="1281"/>
      <c r="CA50" s="1281"/>
      <c r="CB50" s="1281"/>
      <c r="CC50" s="1281"/>
      <c r="CD50" s="1281"/>
      <c r="CE50" s="1281"/>
      <c r="CF50" s="1281" t="s">
        <v>536</v>
      </c>
      <c r="CG50" s="1281"/>
      <c r="CH50" s="1281"/>
      <c r="CI50" s="1281"/>
      <c r="CJ50" s="1281"/>
      <c r="CK50" s="1281"/>
      <c r="CL50" s="1281"/>
      <c r="CM50" s="1281"/>
      <c r="CN50" s="1281" t="s">
        <v>537</v>
      </c>
      <c r="CO50" s="1281"/>
      <c r="CP50" s="1281"/>
      <c r="CQ50" s="1281"/>
      <c r="CR50" s="1281"/>
      <c r="CS50" s="1281"/>
      <c r="CT50" s="1281"/>
      <c r="CU50" s="1281"/>
      <c r="CV50" s="1281" t="s">
        <v>538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555</v>
      </c>
      <c r="AO51" s="1280"/>
      <c r="AP51" s="1280"/>
      <c r="AQ51" s="1280"/>
      <c r="AR51" s="1280"/>
      <c r="AS51" s="1280"/>
      <c r="AT51" s="1280"/>
      <c r="AU51" s="1280"/>
      <c r="AV51" s="1280"/>
      <c r="AW51" s="1280"/>
      <c r="AX51" s="1280"/>
      <c r="AY51" s="1280"/>
      <c r="AZ51" s="1280"/>
      <c r="BA51" s="1280"/>
      <c r="BB51" s="1280" t="s">
        <v>556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25.6</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557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61.7</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558</v>
      </c>
      <c r="AO55" s="1281"/>
      <c r="AP55" s="1281"/>
      <c r="AQ55" s="1281"/>
      <c r="AR55" s="1281"/>
      <c r="AS55" s="1281"/>
      <c r="AT55" s="1281"/>
      <c r="AU55" s="1281"/>
      <c r="AV55" s="1281"/>
      <c r="AW55" s="1281"/>
      <c r="AX55" s="1281"/>
      <c r="AY55" s="1281"/>
      <c r="AZ55" s="1281"/>
      <c r="BA55" s="1281"/>
      <c r="BB55" s="1280" t="s">
        <v>559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557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560</v>
      </c>
    </row>
    <row r="64" spans="1:109">
      <c r="B64" s="374"/>
      <c r="G64" s="381"/>
      <c r="I64" s="394"/>
      <c r="J64" s="394"/>
      <c r="K64" s="394"/>
      <c r="L64" s="394"/>
      <c r="M64" s="394"/>
      <c r="N64" s="395"/>
      <c r="AM64" s="381"/>
      <c r="AN64" s="381" t="s">
        <v>553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564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554</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534</v>
      </c>
      <c r="BQ72" s="1281"/>
      <c r="BR72" s="1281"/>
      <c r="BS72" s="1281"/>
      <c r="BT72" s="1281"/>
      <c r="BU72" s="1281"/>
      <c r="BV72" s="1281"/>
      <c r="BW72" s="1281"/>
      <c r="BX72" s="1281" t="s">
        <v>535</v>
      </c>
      <c r="BY72" s="1281"/>
      <c r="BZ72" s="1281"/>
      <c r="CA72" s="1281"/>
      <c r="CB72" s="1281"/>
      <c r="CC72" s="1281"/>
      <c r="CD72" s="1281"/>
      <c r="CE72" s="1281"/>
      <c r="CF72" s="1281" t="s">
        <v>536</v>
      </c>
      <c r="CG72" s="1281"/>
      <c r="CH72" s="1281"/>
      <c r="CI72" s="1281"/>
      <c r="CJ72" s="1281"/>
      <c r="CK72" s="1281"/>
      <c r="CL72" s="1281"/>
      <c r="CM72" s="1281"/>
      <c r="CN72" s="1281" t="s">
        <v>537</v>
      </c>
      <c r="CO72" s="1281"/>
      <c r="CP72" s="1281"/>
      <c r="CQ72" s="1281"/>
      <c r="CR72" s="1281"/>
      <c r="CS72" s="1281"/>
      <c r="CT72" s="1281"/>
      <c r="CU72" s="1281"/>
      <c r="CV72" s="1281" t="s">
        <v>538</v>
      </c>
      <c r="CW72" s="1281"/>
      <c r="CX72" s="1281"/>
      <c r="CY72" s="1281"/>
      <c r="CZ72" s="1281"/>
      <c r="DA72" s="1281"/>
      <c r="DB72" s="1281"/>
      <c r="DC72" s="1281"/>
    </row>
    <row r="73" spans="2:107">
      <c r="B73" s="374"/>
      <c r="G73" s="1293"/>
      <c r="H73" s="1293"/>
      <c r="I73" s="1293"/>
      <c r="J73" s="1293"/>
      <c r="K73" s="1276"/>
      <c r="L73" s="1276"/>
      <c r="M73" s="1276"/>
      <c r="N73" s="1276"/>
      <c r="AM73" s="383"/>
      <c r="AN73" s="1280" t="s">
        <v>555</v>
      </c>
      <c r="AO73" s="1280"/>
      <c r="AP73" s="1280"/>
      <c r="AQ73" s="1280"/>
      <c r="AR73" s="1280"/>
      <c r="AS73" s="1280"/>
      <c r="AT73" s="1280"/>
      <c r="AU73" s="1280"/>
      <c r="AV73" s="1280"/>
      <c r="AW73" s="1280"/>
      <c r="AX73" s="1280"/>
      <c r="AY73" s="1280"/>
      <c r="AZ73" s="1280"/>
      <c r="BA73" s="1280"/>
      <c r="BB73" s="1280" t="s">
        <v>559</v>
      </c>
      <c r="BC73" s="1280"/>
      <c r="BD73" s="1280"/>
      <c r="BE73" s="1280"/>
      <c r="BF73" s="1280"/>
      <c r="BG73" s="1280"/>
      <c r="BH73" s="1280"/>
      <c r="BI73" s="1280"/>
      <c r="BJ73" s="1280"/>
      <c r="BK73" s="1280"/>
      <c r="BL73" s="1280"/>
      <c r="BM73" s="1280"/>
      <c r="BN73" s="1280"/>
      <c r="BO73" s="1280"/>
      <c r="BP73" s="1277">
        <v>48.9</v>
      </c>
      <c r="BQ73" s="1277"/>
      <c r="BR73" s="1277"/>
      <c r="BS73" s="1277"/>
      <c r="BT73" s="1277"/>
      <c r="BU73" s="1277"/>
      <c r="BV73" s="1277"/>
      <c r="BW73" s="1277"/>
      <c r="BX73" s="1277">
        <v>39.5</v>
      </c>
      <c r="BY73" s="1277"/>
      <c r="BZ73" s="1277"/>
      <c r="CA73" s="1277"/>
      <c r="CB73" s="1277"/>
      <c r="CC73" s="1277"/>
      <c r="CD73" s="1277"/>
      <c r="CE73" s="1277"/>
      <c r="CF73" s="1277">
        <v>28.1</v>
      </c>
      <c r="CG73" s="1277"/>
      <c r="CH73" s="1277"/>
      <c r="CI73" s="1277"/>
      <c r="CJ73" s="1277"/>
      <c r="CK73" s="1277"/>
      <c r="CL73" s="1277"/>
      <c r="CM73" s="1277"/>
      <c r="CN73" s="1277">
        <v>25.6</v>
      </c>
      <c r="CO73" s="1277"/>
      <c r="CP73" s="1277"/>
      <c r="CQ73" s="1277"/>
      <c r="CR73" s="1277"/>
      <c r="CS73" s="1277"/>
      <c r="CT73" s="1277"/>
      <c r="CU73" s="1277"/>
      <c r="CV73" s="1277">
        <v>16.600000000000001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561</v>
      </c>
      <c r="BC75" s="1280"/>
      <c r="BD75" s="1280"/>
      <c r="BE75" s="1280"/>
      <c r="BF75" s="1280"/>
      <c r="BG75" s="1280"/>
      <c r="BH75" s="1280"/>
      <c r="BI75" s="1280"/>
      <c r="BJ75" s="1280"/>
      <c r="BK75" s="1280"/>
      <c r="BL75" s="1280"/>
      <c r="BM75" s="1280"/>
      <c r="BN75" s="1280"/>
      <c r="BO75" s="1280"/>
      <c r="BP75" s="1277">
        <v>11.2</v>
      </c>
      <c r="BQ75" s="1277"/>
      <c r="BR75" s="1277"/>
      <c r="BS75" s="1277"/>
      <c r="BT75" s="1277"/>
      <c r="BU75" s="1277"/>
      <c r="BV75" s="1277"/>
      <c r="BW75" s="1277"/>
      <c r="BX75" s="1277">
        <v>9.6</v>
      </c>
      <c r="BY75" s="1277"/>
      <c r="BZ75" s="1277"/>
      <c r="CA75" s="1277"/>
      <c r="CB75" s="1277"/>
      <c r="CC75" s="1277"/>
      <c r="CD75" s="1277"/>
      <c r="CE75" s="1277"/>
      <c r="CF75" s="1277">
        <v>7.9</v>
      </c>
      <c r="CG75" s="1277"/>
      <c r="CH75" s="1277"/>
      <c r="CI75" s="1277"/>
      <c r="CJ75" s="1277"/>
      <c r="CK75" s="1277"/>
      <c r="CL75" s="1277"/>
      <c r="CM75" s="1277"/>
      <c r="CN75" s="1277">
        <v>6.9</v>
      </c>
      <c r="CO75" s="1277"/>
      <c r="CP75" s="1277"/>
      <c r="CQ75" s="1277"/>
      <c r="CR75" s="1277"/>
      <c r="CS75" s="1277"/>
      <c r="CT75" s="1277"/>
      <c r="CU75" s="1277"/>
      <c r="CV75" s="1277">
        <v>6.2</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558</v>
      </c>
      <c r="AO77" s="1281"/>
      <c r="AP77" s="1281"/>
      <c r="AQ77" s="1281"/>
      <c r="AR77" s="1281"/>
      <c r="AS77" s="1281"/>
      <c r="AT77" s="1281"/>
      <c r="AU77" s="1281"/>
      <c r="AV77" s="1281"/>
      <c r="AW77" s="1281"/>
      <c r="AX77" s="1281"/>
      <c r="AY77" s="1281"/>
      <c r="AZ77" s="1281"/>
      <c r="BA77" s="1281"/>
      <c r="BB77" s="1280" t="s">
        <v>559</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561</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E+7NCrl6azcnQdVSFfTUIQJayN3SMRW3p6HdgOZMSK9MOG+nGPZ18Vqy8EDvTxBt1/HjFv5myJ/ldBtPH+lbw==" saltValue="C1rZ9DVD1T/h8fiU8TG5/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5"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JrW4ibO3XjtinPSCvvupTGT2UPjgM25mrPrCrCVm7N19oZzoo58CIuSmuF1XdDpf+eynAI1UmA/Zn+j5/s3dA==" saltValue="thRjYW+gS+UjrrgGMtGq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6K7xpAnlPj464MbQNysrfi+imjGdtiiuGvPWiEJnKmlvZy1jNOt0CvjWEnCE18VMUv/YO6qt4scGUd6PXrFXQ==" saltValue="g4F016W00kD8Cg6BlH2f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531</v>
      </c>
      <c r="G2" s="136"/>
      <c r="H2" s="137"/>
    </row>
    <row r="3" spans="1:8">
      <c r="A3" s="133" t="s">
        <v>524</v>
      </c>
      <c r="B3" s="138"/>
      <c r="C3" s="139"/>
      <c r="D3" s="140">
        <v>162569</v>
      </c>
      <c r="E3" s="141"/>
      <c r="F3" s="142">
        <v>174587</v>
      </c>
      <c r="G3" s="143"/>
      <c r="H3" s="144"/>
    </row>
    <row r="4" spans="1:8">
      <c r="A4" s="145"/>
      <c r="B4" s="146"/>
      <c r="C4" s="147"/>
      <c r="D4" s="148">
        <v>98272</v>
      </c>
      <c r="E4" s="149"/>
      <c r="F4" s="150">
        <v>79695</v>
      </c>
      <c r="G4" s="151"/>
      <c r="H4" s="152"/>
    </row>
    <row r="5" spans="1:8">
      <c r="A5" s="133" t="s">
        <v>526</v>
      </c>
      <c r="B5" s="138"/>
      <c r="C5" s="139"/>
      <c r="D5" s="140">
        <v>125545</v>
      </c>
      <c r="E5" s="141"/>
      <c r="F5" s="142">
        <v>175675</v>
      </c>
      <c r="G5" s="143"/>
      <c r="H5" s="144"/>
    </row>
    <row r="6" spans="1:8">
      <c r="A6" s="145"/>
      <c r="B6" s="146"/>
      <c r="C6" s="147"/>
      <c r="D6" s="148">
        <v>40050</v>
      </c>
      <c r="E6" s="149"/>
      <c r="F6" s="150">
        <v>87698</v>
      </c>
      <c r="G6" s="151"/>
      <c r="H6" s="152"/>
    </row>
    <row r="7" spans="1:8">
      <c r="A7" s="133" t="s">
        <v>527</v>
      </c>
      <c r="B7" s="138"/>
      <c r="C7" s="139"/>
      <c r="D7" s="140">
        <v>164279</v>
      </c>
      <c r="E7" s="141"/>
      <c r="F7" s="142">
        <v>162193</v>
      </c>
      <c r="G7" s="143"/>
      <c r="H7" s="144"/>
    </row>
    <row r="8" spans="1:8">
      <c r="A8" s="145"/>
      <c r="B8" s="146"/>
      <c r="C8" s="147"/>
      <c r="D8" s="148">
        <v>114755</v>
      </c>
      <c r="E8" s="149"/>
      <c r="F8" s="150">
        <v>79985</v>
      </c>
      <c r="G8" s="151"/>
      <c r="H8" s="152"/>
    </row>
    <row r="9" spans="1:8">
      <c r="A9" s="133" t="s">
        <v>528</v>
      </c>
      <c r="B9" s="138"/>
      <c r="C9" s="139"/>
      <c r="D9" s="140">
        <v>103684</v>
      </c>
      <c r="E9" s="141"/>
      <c r="F9" s="142">
        <v>168868</v>
      </c>
      <c r="G9" s="143"/>
      <c r="H9" s="144"/>
    </row>
    <row r="10" spans="1:8">
      <c r="A10" s="145"/>
      <c r="B10" s="146"/>
      <c r="C10" s="147"/>
      <c r="D10" s="148">
        <v>90172</v>
      </c>
      <c r="E10" s="149"/>
      <c r="F10" s="150">
        <v>79360</v>
      </c>
      <c r="G10" s="151"/>
      <c r="H10" s="152"/>
    </row>
    <row r="11" spans="1:8">
      <c r="A11" s="133" t="s">
        <v>529</v>
      </c>
      <c r="B11" s="138"/>
      <c r="C11" s="139"/>
      <c r="D11" s="140">
        <v>58184</v>
      </c>
      <c r="E11" s="141"/>
      <c r="F11" s="142">
        <v>202870</v>
      </c>
      <c r="G11" s="143"/>
      <c r="H11" s="144"/>
    </row>
    <row r="12" spans="1:8">
      <c r="A12" s="145"/>
      <c r="B12" s="146"/>
      <c r="C12" s="153"/>
      <c r="D12" s="148">
        <v>40208</v>
      </c>
      <c r="E12" s="149"/>
      <c r="F12" s="150">
        <v>79735</v>
      </c>
      <c r="G12" s="151"/>
      <c r="H12" s="152"/>
    </row>
    <row r="13" spans="1:8">
      <c r="A13" s="133"/>
      <c r="B13" s="138"/>
      <c r="C13" s="154"/>
      <c r="D13" s="155">
        <v>122852</v>
      </c>
      <c r="E13" s="156"/>
      <c r="F13" s="157">
        <v>176839</v>
      </c>
      <c r="G13" s="158"/>
      <c r="H13" s="144"/>
    </row>
    <row r="14" spans="1:8">
      <c r="A14" s="145"/>
      <c r="B14" s="146"/>
      <c r="C14" s="147"/>
      <c r="D14" s="148">
        <v>76691</v>
      </c>
      <c r="E14" s="149"/>
      <c r="F14" s="150">
        <v>81295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3.7</v>
      </c>
      <c r="C19" s="159">
        <f>ROUND(VALUE(SUBSTITUTE(実質収支比率等に係る経年分析!G$48,"▲","-")),2)</f>
        <v>3.56</v>
      </c>
      <c r="D19" s="159">
        <f>ROUND(VALUE(SUBSTITUTE(実質収支比率等に係る経年分析!H$48,"▲","-")),2)</f>
        <v>3.91</v>
      </c>
      <c r="E19" s="159">
        <f>ROUND(VALUE(SUBSTITUTE(実質収支比率等に係る経年分析!I$48,"▲","-")),2)</f>
        <v>3.35</v>
      </c>
      <c r="F19" s="159">
        <f>ROUND(VALUE(SUBSTITUTE(実質収支比率等に係る経年分析!J$48,"▲","-")),2)</f>
        <v>4.01</v>
      </c>
    </row>
    <row r="20" spans="1:11">
      <c r="A20" s="159" t="s">
        <v>50</v>
      </c>
      <c r="B20" s="159">
        <f>ROUND(VALUE(SUBSTITUTE(実質収支比率等に係る経年分析!F$47,"▲","-")),2)</f>
        <v>28.42</v>
      </c>
      <c r="C20" s="159">
        <f>ROUND(VALUE(SUBSTITUTE(実質収支比率等に係る経年分析!G$47,"▲","-")),2)</f>
        <v>29.45</v>
      </c>
      <c r="D20" s="159">
        <f>ROUND(VALUE(SUBSTITUTE(実質収支比率等に係る経年分析!H$47,"▲","-")),2)</f>
        <v>27.05</v>
      </c>
      <c r="E20" s="159">
        <f>ROUND(VALUE(SUBSTITUTE(実質収支比率等に係る経年分析!I$47,"▲","-")),2)</f>
        <v>30.34</v>
      </c>
      <c r="F20" s="159">
        <f>ROUND(VALUE(SUBSTITUTE(実質収支比率等に係る経年分析!J$47,"▲","-")),2)</f>
        <v>27.31</v>
      </c>
    </row>
    <row r="21" spans="1:11">
      <c r="A21" s="159" t="s">
        <v>51</v>
      </c>
      <c r="B21" s="159">
        <f>IF(ISNUMBER(VALUE(SUBSTITUTE(実質収支比率等に係る経年分析!F$49,"▲","-"))),ROUND(VALUE(SUBSTITUTE(実質収支比率等に係る経年分析!F$49,"▲","-")),2),NA())</f>
        <v>0.62</v>
      </c>
      <c r="C21" s="159">
        <f>IF(ISNUMBER(VALUE(SUBSTITUTE(実質収支比率等に係る経年分析!G$49,"▲","-"))),ROUND(VALUE(SUBSTITUTE(実質収支比率等に係る経年分析!G$49,"▲","-")),2),NA())</f>
        <v>-3.75</v>
      </c>
      <c r="D21" s="159">
        <f>IF(ISNUMBER(VALUE(SUBSTITUTE(実質収支比率等に係る経年分析!H$49,"▲","-"))),ROUND(VALUE(SUBSTITUTE(実質収支比率等に係る経年分析!H$49,"▲","-")),2),NA())</f>
        <v>-5.61</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-4.8</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2.21</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0.44</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872</v>
      </c>
      <c r="E42" s="161"/>
      <c r="F42" s="161"/>
      <c r="G42" s="161">
        <f>'実質公債費比率（分子）の構造'!L$52</f>
        <v>825</v>
      </c>
      <c r="H42" s="161"/>
      <c r="I42" s="161"/>
      <c r="J42" s="161">
        <f>'実質公債費比率（分子）の構造'!M$52</f>
        <v>786</v>
      </c>
      <c r="K42" s="161"/>
      <c r="L42" s="161"/>
      <c r="M42" s="161">
        <f>'実質公債費比率（分子）の構造'!N$52</f>
        <v>763</v>
      </c>
      <c r="N42" s="161"/>
      <c r="O42" s="161"/>
      <c r="P42" s="161">
        <f>'実質公債費比率（分子）の構造'!O$52</f>
        <v>736</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136</v>
      </c>
      <c r="C44" s="161"/>
      <c r="D44" s="161"/>
      <c r="E44" s="161">
        <f>'実質公債費比率（分子）の構造'!L$50</f>
        <v>136</v>
      </c>
      <c r="F44" s="161"/>
      <c r="G44" s="161"/>
      <c r="H44" s="161">
        <f>'実質公債費比率（分子）の構造'!M$50</f>
        <v>135</v>
      </c>
      <c r="I44" s="161"/>
      <c r="J44" s="161"/>
      <c r="K44" s="161">
        <f>'実質公債費比率（分子）の構造'!N$50</f>
        <v>119</v>
      </c>
      <c r="L44" s="161"/>
      <c r="M44" s="161"/>
      <c r="N44" s="161">
        <f>'実質公債費比率（分子）の構造'!O$50</f>
        <v>110</v>
      </c>
      <c r="O44" s="161"/>
      <c r="P44" s="161"/>
    </row>
    <row r="45" spans="1:16">
      <c r="A45" s="161" t="s">
        <v>61</v>
      </c>
      <c r="B45" s="161">
        <f>'実質公債費比率（分子）の構造'!K$49</f>
        <v>4</v>
      </c>
      <c r="C45" s="161"/>
      <c r="D45" s="161"/>
      <c r="E45" s="161">
        <f>'実質公債費比率（分子）の構造'!L$49</f>
        <v>7</v>
      </c>
      <c r="F45" s="161"/>
      <c r="G45" s="161"/>
      <c r="H45" s="161">
        <f>'実質公債費比率（分子）の構造'!M$49</f>
        <v>6</v>
      </c>
      <c r="I45" s="161"/>
      <c r="J45" s="161"/>
      <c r="K45" s="161" t="str">
        <f>'実質公債費比率（分子）の構造'!N$49</f>
        <v>-</v>
      </c>
      <c r="L45" s="161"/>
      <c r="M45" s="161"/>
      <c r="N45" s="161">
        <f>'実質公債費比率（分子）の構造'!O$49</f>
        <v>0</v>
      </c>
      <c r="O45" s="161"/>
      <c r="P45" s="161"/>
    </row>
    <row r="46" spans="1:16">
      <c r="A46" s="161" t="s">
        <v>62</v>
      </c>
      <c r="B46" s="161">
        <f>'実質公債費比率（分子）の構造'!K$48</f>
        <v>302</v>
      </c>
      <c r="C46" s="161"/>
      <c r="D46" s="161"/>
      <c r="E46" s="161">
        <f>'実質公債費比率（分子）の構造'!L$48</f>
        <v>262</v>
      </c>
      <c r="F46" s="161"/>
      <c r="G46" s="161"/>
      <c r="H46" s="161">
        <f>'実質公債費比率（分子）の構造'!M$48</f>
        <v>156</v>
      </c>
      <c r="I46" s="161"/>
      <c r="J46" s="161"/>
      <c r="K46" s="161">
        <f>'実質公債費比率（分子）の構造'!N$48</f>
        <v>136</v>
      </c>
      <c r="L46" s="161"/>
      <c r="M46" s="161"/>
      <c r="N46" s="161">
        <f>'実質公債費比率（分子）の構造'!O$48</f>
        <v>113</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836</v>
      </c>
      <c r="C49" s="161"/>
      <c r="D49" s="161"/>
      <c r="E49" s="161">
        <f>'実質公債費比率（分子）の構造'!L$45</f>
        <v>780</v>
      </c>
      <c r="F49" s="161"/>
      <c r="G49" s="161"/>
      <c r="H49" s="161">
        <f>'実質公債費比率（分子）の構造'!M$45</f>
        <v>749</v>
      </c>
      <c r="I49" s="161"/>
      <c r="J49" s="161"/>
      <c r="K49" s="161">
        <f>'実質公債費比率（分子）の構造'!N$45</f>
        <v>770</v>
      </c>
      <c r="L49" s="161"/>
      <c r="M49" s="161"/>
      <c r="N49" s="161">
        <f>'実質公債費比率（分子）の構造'!O$45</f>
        <v>776</v>
      </c>
      <c r="O49" s="161"/>
      <c r="P49" s="161"/>
    </row>
    <row r="50" spans="1:16">
      <c r="A50" s="161" t="s">
        <v>66</v>
      </c>
      <c r="B50" s="161" t="e">
        <f>NA()</f>
        <v>#N/A</v>
      </c>
      <c r="C50" s="161">
        <f>IF(ISNUMBER('実質公債費比率（分子）の構造'!K$53),'実質公債費比率（分子）の構造'!K$53,NA())</f>
        <v>406</v>
      </c>
      <c r="D50" s="161" t="e">
        <f>NA()</f>
        <v>#N/A</v>
      </c>
      <c r="E50" s="161" t="e">
        <f>NA()</f>
        <v>#N/A</v>
      </c>
      <c r="F50" s="161">
        <f>IF(ISNUMBER('実質公債費比率（分子）の構造'!L$53),'実質公債費比率（分子）の構造'!L$53,NA())</f>
        <v>360</v>
      </c>
      <c r="G50" s="161" t="e">
        <f>NA()</f>
        <v>#N/A</v>
      </c>
      <c r="H50" s="161" t="e">
        <f>NA()</f>
        <v>#N/A</v>
      </c>
      <c r="I50" s="161">
        <f>IF(ISNUMBER('実質公債費比率（分子）の構造'!M$53),'実質公債費比率（分子）の構造'!M$53,NA())</f>
        <v>260</v>
      </c>
      <c r="J50" s="161" t="e">
        <f>NA()</f>
        <v>#N/A</v>
      </c>
      <c r="K50" s="161" t="e">
        <f>NA()</f>
        <v>#N/A</v>
      </c>
      <c r="L50" s="161">
        <f>IF(ISNUMBER('実質公債費比率（分子）の構造'!N$53),'実質公債費比率（分子）の構造'!N$53,NA())</f>
        <v>262</v>
      </c>
      <c r="M50" s="161" t="e">
        <f>NA()</f>
        <v>#N/A</v>
      </c>
      <c r="N50" s="161" t="e">
        <f>NA()</f>
        <v>#N/A</v>
      </c>
      <c r="O50" s="161">
        <f>IF(ISNUMBER('実質公債費比率（分子）の構造'!O$53),'実質公債費比率（分子）の構造'!O$53,NA())</f>
        <v>263</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6305</v>
      </c>
      <c r="E56" s="160"/>
      <c r="F56" s="160"/>
      <c r="G56" s="160">
        <f>'将来負担比率（分子）の構造'!J$52</f>
        <v>6428</v>
      </c>
      <c r="H56" s="160"/>
      <c r="I56" s="160"/>
      <c r="J56" s="160">
        <f>'将来負担比率（分子）の構造'!K$52</f>
        <v>6864</v>
      </c>
      <c r="K56" s="160"/>
      <c r="L56" s="160"/>
      <c r="M56" s="160">
        <f>'将来負担比率（分子）の構造'!L$52</f>
        <v>7337</v>
      </c>
      <c r="N56" s="160"/>
      <c r="O56" s="160"/>
      <c r="P56" s="160">
        <f>'将来負担比率（分子）の構造'!M$52</f>
        <v>7120</v>
      </c>
    </row>
    <row r="57" spans="1:16">
      <c r="A57" s="160" t="s">
        <v>36</v>
      </c>
      <c r="B57" s="160"/>
      <c r="C57" s="160"/>
      <c r="D57" s="160">
        <f>'将来負担比率（分子）の構造'!I$51</f>
        <v>540</v>
      </c>
      <c r="E57" s="160"/>
      <c r="F57" s="160"/>
      <c r="G57" s="160">
        <f>'将来負担比率（分子）の構造'!J$51</f>
        <v>620</v>
      </c>
      <c r="H57" s="160"/>
      <c r="I57" s="160"/>
      <c r="J57" s="160">
        <f>'将来負担比率（分子）の構造'!K$51</f>
        <v>691</v>
      </c>
      <c r="K57" s="160"/>
      <c r="L57" s="160"/>
      <c r="M57" s="160">
        <f>'将来負担比率（分子）の構造'!L$51</f>
        <v>645</v>
      </c>
      <c r="N57" s="160"/>
      <c r="O57" s="160"/>
      <c r="P57" s="160">
        <f>'将来負担比率（分子）の構造'!M$51</f>
        <v>602</v>
      </c>
    </row>
    <row r="58" spans="1:16">
      <c r="A58" s="160" t="s">
        <v>35</v>
      </c>
      <c r="B58" s="160"/>
      <c r="C58" s="160"/>
      <c r="D58" s="160">
        <f>'将来負担比率（分子）の構造'!I$50</f>
        <v>2989</v>
      </c>
      <c r="E58" s="160"/>
      <c r="F58" s="160"/>
      <c r="G58" s="160">
        <f>'将来負担比率（分子）の構造'!J$50</f>
        <v>3227</v>
      </c>
      <c r="H58" s="160"/>
      <c r="I58" s="160"/>
      <c r="J58" s="160">
        <f>'将来負担比率（分子）の構造'!K$50</f>
        <v>3265</v>
      </c>
      <c r="K58" s="160"/>
      <c r="L58" s="160"/>
      <c r="M58" s="160">
        <f>'将来負担比率（分子）の構造'!L$50</f>
        <v>3449</v>
      </c>
      <c r="N58" s="160"/>
      <c r="O58" s="160"/>
      <c r="P58" s="160">
        <f>'将来負担比率（分子）の構造'!M$50</f>
        <v>3574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1754</v>
      </c>
      <c r="C62" s="160"/>
      <c r="D62" s="160"/>
      <c r="E62" s="160">
        <f>'将来負担比率（分子）の構造'!J$45</f>
        <v>1596</v>
      </c>
      <c r="F62" s="160"/>
      <c r="G62" s="160"/>
      <c r="H62" s="160">
        <f>'将来負担比率（分子）の構造'!K$45</f>
        <v>1439</v>
      </c>
      <c r="I62" s="160"/>
      <c r="J62" s="160"/>
      <c r="K62" s="160">
        <f>'将来負担比率（分子）の構造'!L$45</f>
        <v>1402</v>
      </c>
      <c r="L62" s="160"/>
      <c r="M62" s="160"/>
      <c r="N62" s="160">
        <f>'将来負担比率（分子）の構造'!M$45</f>
        <v>1393</v>
      </c>
      <c r="O62" s="160"/>
      <c r="P62" s="160"/>
    </row>
    <row r="63" spans="1:16">
      <c r="A63" s="160" t="s">
        <v>28</v>
      </c>
      <c r="B63" s="160">
        <f>'将来負担比率（分子）の構造'!I$44</f>
        <v>55</v>
      </c>
      <c r="C63" s="160"/>
      <c r="D63" s="160"/>
      <c r="E63" s="160">
        <f>'将来負担比率（分子）の構造'!J$44</f>
        <v>49</v>
      </c>
      <c r="F63" s="160"/>
      <c r="G63" s="160"/>
      <c r="H63" s="160">
        <f>'将来負担比率（分子）の構造'!K$44</f>
        <v>93</v>
      </c>
      <c r="I63" s="160"/>
      <c r="J63" s="160"/>
      <c r="K63" s="160">
        <f>'将来負担比率（分子）の構造'!L$44</f>
        <v>26</v>
      </c>
      <c r="L63" s="160"/>
      <c r="M63" s="160"/>
      <c r="N63" s="160">
        <f>'将来負担比率（分子）の構造'!M$44</f>
        <v>26</v>
      </c>
      <c r="O63" s="160"/>
      <c r="P63" s="160"/>
    </row>
    <row r="64" spans="1:16">
      <c r="A64" s="160" t="s">
        <v>27</v>
      </c>
      <c r="B64" s="160">
        <f>'将来負担比率（分子）の構造'!I$43</f>
        <v>1335</v>
      </c>
      <c r="C64" s="160"/>
      <c r="D64" s="160"/>
      <c r="E64" s="160">
        <f>'将来負担比率（分子）の構造'!J$43</f>
        <v>1194</v>
      </c>
      <c r="F64" s="160"/>
      <c r="G64" s="160"/>
      <c r="H64" s="160">
        <f>'将来負担比率（分子）の構造'!K$43</f>
        <v>655</v>
      </c>
      <c r="I64" s="160"/>
      <c r="J64" s="160"/>
      <c r="K64" s="160">
        <f>'将来負担比率（分子）の構造'!L$43</f>
        <v>690</v>
      </c>
      <c r="L64" s="160"/>
      <c r="M64" s="160"/>
      <c r="N64" s="160">
        <f>'将来負担比率（分子）の構造'!M$43</f>
        <v>618</v>
      </c>
      <c r="O64" s="160"/>
      <c r="P64" s="160"/>
    </row>
    <row r="65" spans="1:16">
      <c r="A65" s="160" t="s">
        <v>26</v>
      </c>
      <c r="B65" s="160">
        <f>'将来負担比率（分子）の構造'!I$42</f>
        <v>2033</v>
      </c>
      <c r="C65" s="160"/>
      <c r="D65" s="160"/>
      <c r="E65" s="160">
        <f>'将来負担比率（分子）の構造'!J$42</f>
        <v>1869</v>
      </c>
      <c r="F65" s="160"/>
      <c r="G65" s="160"/>
      <c r="H65" s="160">
        <f>'将来負担比率（分子）の構造'!K$42</f>
        <v>1689</v>
      </c>
      <c r="I65" s="160"/>
      <c r="J65" s="160"/>
      <c r="K65" s="160">
        <f>'将来負担比率（分子）の構造'!L$42</f>
        <v>1529</v>
      </c>
      <c r="L65" s="160"/>
      <c r="M65" s="160"/>
      <c r="N65" s="160">
        <f>'将来負担比率（分子）の構造'!M$42</f>
        <v>1369</v>
      </c>
      <c r="O65" s="160"/>
      <c r="P65" s="160"/>
    </row>
    <row r="66" spans="1:16">
      <c r="A66" s="160" t="s">
        <v>25</v>
      </c>
      <c r="B66" s="160">
        <f>'将来負担比率（分子）の構造'!I$41</f>
        <v>6788</v>
      </c>
      <c r="C66" s="160"/>
      <c r="D66" s="160"/>
      <c r="E66" s="160">
        <f>'将来負担比率（分子）の構造'!J$41</f>
        <v>7246</v>
      </c>
      <c r="F66" s="160"/>
      <c r="G66" s="160"/>
      <c r="H66" s="160">
        <f>'将来負担比率（分子）の構造'!K$41</f>
        <v>8144</v>
      </c>
      <c r="I66" s="160"/>
      <c r="J66" s="160"/>
      <c r="K66" s="160">
        <f>'将来負担比率（分子）の構造'!L$41</f>
        <v>8854</v>
      </c>
      <c r="L66" s="160"/>
      <c r="M66" s="160"/>
      <c r="N66" s="160">
        <f>'将来負担比率（分子）の構造'!M$41</f>
        <v>8581</v>
      </c>
      <c r="O66" s="160"/>
      <c r="P66" s="160"/>
    </row>
    <row r="67" spans="1:16">
      <c r="A67" s="160" t="s">
        <v>70</v>
      </c>
      <c r="B67" s="160" t="e">
        <f>NA()</f>
        <v>#N/A</v>
      </c>
      <c r="C67" s="160">
        <f>IF(ISNUMBER('将来負担比率（分子）の構造'!I$53), IF('将来負担比率（分子）の構造'!I$53 &lt; 0, 0, '将来負担比率（分子）の構造'!I$53), NA())</f>
        <v>2130</v>
      </c>
      <c r="D67" s="160" t="e">
        <f>NA()</f>
        <v>#N/A</v>
      </c>
      <c r="E67" s="160" t="e">
        <f>NA()</f>
        <v>#N/A</v>
      </c>
      <c r="F67" s="160">
        <f>IF(ISNUMBER('将来負担比率（分子）の構造'!J$53), IF('将来負担比率（分子）の構造'!J$53 &lt; 0, 0, '将来負担比率（分子）の構造'!J$53), NA())</f>
        <v>1679</v>
      </c>
      <c r="G67" s="160" t="e">
        <f>NA()</f>
        <v>#N/A</v>
      </c>
      <c r="H67" s="160" t="e">
        <f>NA()</f>
        <v>#N/A</v>
      </c>
      <c r="I67" s="160">
        <f>IF(ISNUMBER('将来負担比率（分子）の構造'!K$53), IF('将来負担比率（分子）の構造'!K$53 &lt; 0, 0, '将来負担比率（分子）の構造'!K$53), NA())</f>
        <v>1200</v>
      </c>
      <c r="J67" s="160" t="e">
        <f>NA()</f>
        <v>#N/A</v>
      </c>
      <c r="K67" s="160" t="e">
        <f>NA()</f>
        <v>#N/A</v>
      </c>
      <c r="L67" s="160">
        <f>IF(ISNUMBER('将来負担比率（分子）の構造'!L$53), IF('将来負担比率（分子）の構造'!L$53 &lt; 0, 0, '将来負担比率（分子）の構造'!L$53), NA())</f>
        <v>1071</v>
      </c>
      <c r="M67" s="160" t="e">
        <f>NA()</f>
        <v>#N/A</v>
      </c>
      <c r="N67" s="160" t="e">
        <f>NA()</f>
        <v>#N/A</v>
      </c>
      <c r="O67" s="160">
        <f>IF(ISNUMBER('将来負担比率（分子）の構造'!M$53), IF('将来負担比率（分子）の構造'!M$53 &lt; 0, 0, '将来負担比率（分子）の構造'!M$53), NA())</f>
        <v>691</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1352</v>
      </c>
      <c r="C72" s="164">
        <f>基金残高に係る経年分析!G55</f>
        <v>1483</v>
      </c>
      <c r="D72" s="164">
        <f>基金残高に係る経年分析!H55</f>
        <v>1321</v>
      </c>
    </row>
    <row r="73" spans="1:16">
      <c r="A73" s="163" t="s">
        <v>73</v>
      </c>
      <c r="B73" s="164">
        <f>基金残高に係る経年分析!F56</f>
        <v>52</v>
      </c>
      <c r="C73" s="164">
        <f>基金残高に係る経年分析!G56</f>
        <v>143</v>
      </c>
      <c r="D73" s="164">
        <f>基金残高に係る経年分析!H56</f>
        <v>256</v>
      </c>
    </row>
    <row r="74" spans="1:16">
      <c r="A74" s="163" t="s">
        <v>74</v>
      </c>
      <c r="B74" s="164">
        <f>基金残高に係る経年分析!F57</f>
        <v>1807</v>
      </c>
      <c r="C74" s="164">
        <f>基金残高に係る経年分析!G57</f>
        <v>1767</v>
      </c>
      <c r="D74" s="164">
        <f>基金残高に係る経年分析!H57</f>
        <v>1935</v>
      </c>
    </row>
  </sheetData>
  <sheetProtection algorithmName="SHA-512" hashValue="NjBNfkfbiWuZJB65y2Uk7XVp/z0/9uFpVgKO8pzlvioHPr9Bh6lmOBIW0Zn+KmUOyAisFa6MdTxwsUWQaYhQ/A==" saltValue="/dAfmmtNC3XmYFUQaMwK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2019-12-19T08:52:33Z</cp:lastPrinted>
  <dcterms:created xsi:type="dcterms:W3CDTF">2019-06-06T04:25:51Z</dcterms:created>
  <dcterms:modified xsi:type="dcterms:W3CDTF">2019-12-19T08:56:45Z</dcterms:modified>
  <cp:category/>
</cp:coreProperties>
</file>