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12735" windowHeight="12600" tabRatio="83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<sst xmlns="http://schemas.openxmlformats.org/spreadsheetml/2006/main" count="1077" uniqueCount="606">
  <si>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</si>
  <si>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</si>
  <si>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</si>
  <si>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</si>
  <si>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</si>
  <si>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</si>
  <si>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</si>
  <si>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</si>
  <si>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</si>
  <si>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</si>
  <si>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</si>
  <si>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</si>
  <si>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</si>
  <si>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</si>
  <si>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</si>
  <si>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</si>
  <si>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</si>
  <si>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</si>
  <si>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</si>
  <si>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</si>
  <si>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</si>
  <si>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</si>
  <si>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</si>
  <si>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</si>
  <si>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</si>
  <si>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</si>
  <si>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</si>
  <si>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</si>
  <si>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</si>
  <si>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</si>
  <si>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</si>
  <si>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</si>
  <si>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</si>
  <si>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</si>
  <si>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</si>
  <si>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</si>
  <si>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</si>
  <si>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</si>
  <si>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</si>
  <si>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</si>
  <si>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</si>
  <si>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</si>
  <si>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</si>
  <si>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</si>
  <si>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</si>
  <si>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</si>
  <si>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</si>
  <si>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</si>
  <si>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</si>
  <si>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</si>
  <si>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</si>
  <si>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</si>
  <si>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</si>
  <si>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</si>
  <si>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</si>
  <si>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</si>
  <si>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</si>
  <si>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</si>
  <si>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</si>
  <si>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</si>
  <si>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</si>
  <si>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</si>
  <si>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</si>
  <si>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</si>
  <si>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</si>
  <si>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</si>
  <si>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</si>
  <si>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</si>
  <si>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</si>
  <si>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</si>
  <si>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</si>
  <si>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</si>
  <si>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</si>
  <si>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</si>
  <si>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</si>
  <si>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</si>
  <si>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</si>
  <si>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</si>
  <si>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</si>
  <si>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</si>
  <si>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</si>
  <si>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</si>
  <si>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</si>
  <si>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</si>
  <si>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</si>
  <si>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</si>
  <si>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</si>
  <si>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</si>
  <si>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</si>
  <si>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</si>
  <si>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</si>
  <si>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</si>
  <si>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</si>
  <si>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</si>
  <si>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</si>
  <si>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</si>
  <si>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</si>
  <si>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</si>
  <si>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清水町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</si>
  <si>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</si>
  <si>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</si>
  <si>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</si>
  <si>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</si>
  <si>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</si>
  <si>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</si>
  <si>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</si>
  <si>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</si>
  <si>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</si>
  <si>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</si>
  <si>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</si>
  <si>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</si>
  <si>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</si>
  <si>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</si>
  <si>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</si>
  <si>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</si>
  <si>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</si>
  <si>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</si>
  <si>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</si>
  <si>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</si>
  <si>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</si>
  <si>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</si>
  <si>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</si>
  <si>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</si>
  <si>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</si>
  <si>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</si>
  <si>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</si>
  <si>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</si>
  <si>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</si>
  <si>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</si>
  <si>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</si>
  <si>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</si>
  <si>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</si>
  <si>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</si>
  <si>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</si>
  <si>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</si>
  <si>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</si>
  <si>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</si>
  <si>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</si>
  <si>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</si>
  <si>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</si>
  <si>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</si>
  <si>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</si>
  <si>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</si>
  <si>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</si>
  <si>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</si>
  <si>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</si>
  <si>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</si>
  <si>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</si>
  <si>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</si>
  <si>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</si>
  <si>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</si>
  <si>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</si>
  <si>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</si>
  <si>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</si>
  <si>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</si>
  <si>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</si>
  <si>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</si>
  <si>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</si>
  <si>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</si>
  <si>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</si>
  <si>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</si>
  <si>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</si>
  <si>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</si>
  <si>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</si>
  <si>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</si>
  <si>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</si>
  <si>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</si>
  <si>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</si>
  <si>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</si>
  <si>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</si>
  <si>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</si>
  <si>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</si>
  <si>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</si>
  <si>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</si>
  <si>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</si>
  <si>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</si>
  <si>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</si>
  <si>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</si>
  <si>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</si>
  <si>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</si>
  <si>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</si>
  <si>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</si>
  <si>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</si>
  <si>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</si>
  <si>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</si>
  <si>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</si>
  <si>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</si>
  <si>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</si>
  <si>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</si>
  <si>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</si>
  <si>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</si>
  <si>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</si>
  <si>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</si>
  <si>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</si>
  <si>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</si>
  <si>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</si>
  <si>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</si>
  <si>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</si>
  <si>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</si>
  <si>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</si>
  <si>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</si>
  <si>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</si>
  <si>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</si>
  <si>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</si>
  <si>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</si>
  <si>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</si>
  <si>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</si>
  <si>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</si>
  <si>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</si>
  <si>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</si>
  <si>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</si>
  <si>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</si>
  <si>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</si>
  <si>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北海道清水町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</si>
  <si>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</si>
  <si>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</si>
  <si>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</si>
  <si>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</si>
  <si>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</si>
  <si>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</si>
  <si>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</si>
  <si>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</si>
  <si>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</si>
  <si>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</si>
  <si>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</si>
  <si>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</si>
  <si>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</si>
  <si>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</si>
  <si>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</si>
  <si>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</si>
  <si>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</si>
  <si>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</si>
  <si>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</si>
  <si>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</si>
  <si>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</si>
  <si>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</si>
  <si>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</si>
  <si>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</si>
  <si>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</si>
  <si>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</si>
  <si>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</si>
  <si>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</si>
  <si>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</si>
  <si>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</si>
  <si>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</si>
  <si>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</si>
  <si>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</si>
  <si>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</si>
  <si>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</si>
  <si>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</si>
  <si>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</si>
  <si>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</si>
  <si>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</si>
  <si>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</si>
  <si>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</si>
  <si>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</si>
  <si>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</si>
  <si>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</si>
  <si>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</si>
  <si>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</si>
  <si>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</si>
  <si>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</si>
  <si>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</si>
  <si>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</si>
  <si>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</si>
  <si>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</si>
  <si>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</si>
  <si>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</si>
  <si>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</si>
  <si>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</si>
  <si>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</si>
  <si>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</si>
  <si>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</si>
  <si>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</si>
  <si>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</si>
  <si>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</si>
  <si>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</si>
  <si>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</si>
  <si>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</si>
  <si>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</si>
  <si>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</si>
  <si>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</si>
  <si>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</si>
  <si>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</si>
  <si>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</si>
  <si>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</si>
  <si>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</si>
  <si>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</si>
  <si>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</si>
  <si>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</si>
  <si>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</si>
  <si>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</si>
  <si>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</si>
  <si>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</si>
  <si>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</si>
  <si>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</si>
  <si>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</si>
  <si>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</si>
  <si>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</si>
  <si>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</si>
  <si>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</si>
  <si>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</si>
  <si>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</si>
  <si>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</si>
  <si>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</si>
  <si>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</si>
  <si>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</si>
  <si>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</si>
  <si>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</si>
  <si>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</si>
  <si>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</si>
  <si>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</si>
  <si>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</si>
  <si>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</si>
  <si>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</si>
  <si>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</si>
  <si>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</si>
  <si>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</si>
  <si>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</si>
  <si>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</si>
  <si>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</si>
  <si>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</si>
  <si>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</si>
  <si>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</si>
  <si>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</si>
  <si>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</si>
  <si>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</si>
  <si>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</si>
  <si>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</si>
  <si>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</si>
  <si>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</si>
  <si>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</si>
  <si>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</si>
  <si>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その他</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</si>
  <si>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</si>
  <si>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</si>
  <si>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</si>
  <si>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</si>
  <si>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</si>
  <si>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</si>
  <si>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</si>
  <si>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</si>
  <si>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</si>
  <si>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</si>
  <si>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</si>
  <si>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</si>
  <si>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</si>
  <si>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</si>
  <si>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</si>
  <si>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</si>
  <si>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</si>
  <si>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</si>
  <si>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</si>
  <si>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</si>
  <si>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</si>
  <si>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</si>
  <si>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</si>
  <si>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</si>
  <si>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</si>
  <si>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</si>
  <si>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</si>
  <si>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</si>
  <si>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</si>
  <si>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</si>
  <si>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北海道清水町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</si>
  <si>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</si>
  <si>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</si>
  <si>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</si>
  <si>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</si>
  <si>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</si>
  <si>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</si>
  <si>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</si>
  <si>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</si>
  <si>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</si>
  <si>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</si>
  <si>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</si>
  <si>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</si>
  <si>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</si>
  <si>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</si>
  <si>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</si>
  <si>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</si>
  <si>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</si>
  <si>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</si>
  <si>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</si>
  <si>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</si>
  <si>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</si>
  <si>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</si>
  <si>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</si>
  <si>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</si>
  <si>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</si>
  <si>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</si>
  <si>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</si>
  <si>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</si>
  <si>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</si>
  <si>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</si>
  <si>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</si>
  <si>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</si>
  <si>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</si>
  <si>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</si>
  <si>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</si>
  <si>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</si>
  <si>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</si>
  <si>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</si>
  <si>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</si>
  <si>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</si>
  <si>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</si>
  <si>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</si>
  <si>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</si>
  <si>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</si>
  <si>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</si>
  <si>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</si>
  <si>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</si>
  <si>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</si>
  <si>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</si>
  <si>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</si>
  <si>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</si>
  <si>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</si>
  <si>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</si>
  <si>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</si>
  <si>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</si>
  <si>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</si>
  <si>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</si>
  <si>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</si>
  <si>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</si>
  <si>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</si>
  <si>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</si>
  <si>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</si>
  <si>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</si>
  <si>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</si>
  <si>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</si>
  <si>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</si>
  <si>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</si>
  <si>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</si>
  <si>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</si>
  <si>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</si>
  <si>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</si>
  <si>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</si>
  <si>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</si>
  <si>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</si>
  <si>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</si>
  <si>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</si>
  <si>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</si>
  <si>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</si>
  <si>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</si>
  <si>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</si>
  <si>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</si>
  <si>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</si>
  <si>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</si>
  <si>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</si>
  <si>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</si>
  <si>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</si>
  <si>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</si>
  <si>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</si>
  <si>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</si>
  <si>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</si>
  <si>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</si>
  <si>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</si>
  <si>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</si>
  <si>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</si>
  <si>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</si>
  <si>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</si>
  <si>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</si>
  <si>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</si>
  <si>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</si>
  <si>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</si>
  <si>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</si>
  <si>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</si>
  <si>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</si>
  <si>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</si>
  <si>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</si>
  <si>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</si>
  <si>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</si>
  <si>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</si>
  <si>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</si>
  <si>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</si>
  <si>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</si>
  <si>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</si>
  <si>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</si>
  <si>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</si>
  <si>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</si>
  <si>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</si>
  <si>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</si>
  <si>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</si>
  <si>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</si>
  <si>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</si>
  <si>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</si>
  <si>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</si>
  <si>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</si>
  <si>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</si>
  <si>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</si>
  <si>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</si>
  <si>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</si>
  <si>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</si>
  <si>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</si>
  <si>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</si>
  <si>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</si>
  <si>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</si>
  <si>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</si>
  <si>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</si>
  <si>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</si>
  <si>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</si>
  <si>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</si>
  <si>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</si>
  <si>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</si>
  <si>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</si>
  <si>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</si>
  <si>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</si>
  <si>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</si>
  <si>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</si>
  <si>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</si>
  <si>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</si>
  <si>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</si>
  <si>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</si>
  <si>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</si>
  <si>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</si>
  <si>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</si>
  <si>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</si>
  <si>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</si>
  <si>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</si>
  <si>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</si>
  <si>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</si>
  <si>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</si>
  <si>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</si>
  <si>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</si>
  <si>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</si>
  <si>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</si>
  <si>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</si>
  <si>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</si>
  <si>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</si>
  <si>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</si>
  <si>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</si>
  <si>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</si>
  <si>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</si>
  <si>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</si>
  <si>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</si>
  <si>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</si>
  <si>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</si>
  <si>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</si>
  <si>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</si>
  <si>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</si>
  <si>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</si>
  <si>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</si>
  <si>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</si>
  <si>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</si>
  <si>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</si>
  <si>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</si>
  <si>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</si>
  <si>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</si>
  <si>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</si>
  <si>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</si>
  <si>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</si>
  <si>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</si>
  <si>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</si>
  <si>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</si>
  <si>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</si>
  <si>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</si>
  <si>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</si>
  <si>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</si>
  <si>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</si>
  <si>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</si>
  <si>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</si>
  <si>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</si>
  <si>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3.75</t>
  </si>
  <si>
    <t>▲ 5.61</t>
  </si>
  <si>
    <t>▲ 0.02</t>
  </si>
  <si>
    <t>▲ 4.80</t>
  </si>
  <si>
    <t>水道事業会計</t>
  </si>
  <si>
    <t>一般会計</t>
  </si>
  <si>
    <t>下水道事業会計</t>
  </si>
  <si>
    <t>介護保険特別会計</t>
  </si>
  <si>
    <t>国民健康保険特別会計</t>
  </si>
  <si>
    <t>後期高齢者医療保険特別会計</t>
  </si>
  <si>
    <t>その他会計（赤字）</t>
  </si>
  <si>
    <t>その他会計（黒字）</t>
  </si>
  <si>
    <t>H25末</t>
    <phoneticPr fontId="5"/>
  </si>
  <si>
    <t>H26末</t>
    <phoneticPr fontId="5"/>
  </si>
  <si>
    <t>H27末</t>
    <phoneticPr fontId="5"/>
  </si>
  <si>
    <t>H28末</t>
    <phoneticPr fontId="5"/>
  </si>
  <si>
    <t>H29末</t>
    <phoneticPr fontId="5"/>
  </si>
  <si>
    <t>公共施設建設等基金</t>
    <rPh sb="0" eb="2">
      <t>コウキョウ</t>
    </rPh>
    <rPh sb="2" eb="4">
      <t>シセツ</t>
    </rPh>
    <rPh sb="4" eb="6">
      <t>ケンセツ</t>
    </rPh>
    <rPh sb="6" eb="7">
      <t>トウ</t>
    </rPh>
    <rPh sb="7" eb="9">
      <t>キキン</t>
    </rPh>
    <phoneticPr fontId="18"/>
  </si>
  <si>
    <t>いきいきふるさとづくり基金</t>
    <rPh sb="11" eb="13">
      <t>キキン</t>
    </rPh>
    <phoneticPr fontId="18"/>
  </si>
  <si>
    <t>老人福祉基金</t>
    <rPh sb="0" eb="2">
      <t>ロウジン</t>
    </rPh>
    <rPh sb="2" eb="4">
      <t>フクシ</t>
    </rPh>
    <rPh sb="4" eb="6">
      <t>キキン</t>
    </rPh>
    <phoneticPr fontId="18"/>
  </si>
  <si>
    <t>農業後継者育成基金</t>
    <rPh sb="0" eb="2">
      <t>ノウギョウ</t>
    </rPh>
    <rPh sb="2" eb="4">
      <t>コウケイ</t>
    </rPh>
    <rPh sb="4" eb="5">
      <t>モノ</t>
    </rPh>
    <rPh sb="5" eb="7">
      <t>イクセイ</t>
    </rPh>
    <rPh sb="7" eb="9">
      <t>キキン</t>
    </rPh>
    <phoneticPr fontId="18"/>
  </si>
  <si>
    <t>教育基金</t>
    <rPh sb="0" eb="2">
      <t>キョウイク</t>
    </rPh>
    <rPh sb="2" eb="4">
      <t>キキン</t>
    </rPh>
    <phoneticPr fontId="18"/>
  </si>
  <si>
    <t>-</t>
    <phoneticPr fontId="2"/>
  </si>
  <si>
    <t>-</t>
    <phoneticPr fontId="2"/>
  </si>
  <si>
    <t>-</t>
    <phoneticPr fontId="2"/>
  </si>
  <si>
    <t>-</t>
    <phoneticPr fontId="2"/>
  </si>
  <si>
    <t>とかち広域消防事務組合</t>
    <rPh sb="3" eb="5">
      <t>コウイキ</t>
    </rPh>
    <rPh sb="5" eb="7">
      <t>ショウボウ</t>
    </rPh>
    <rPh sb="7" eb="9">
      <t>ジム</t>
    </rPh>
    <rPh sb="9" eb="11">
      <t>クミアイ</t>
    </rPh>
    <phoneticPr fontId="2"/>
  </si>
  <si>
    <t>十勝圏複合事務組合</t>
    <rPh sb="0" eb="2">
      <t>トカチ</t>
    </rPh>
    <rPh sb="2" eb="3">
      <t>ケン</t>
    </rPh>
    <rPh sb="3" eb="5">
      <t>フクゴウ</t>
    </rPh>
    <rPh sb="5" eb="7">
      <t>ジム</t>
    </rPh>
    <rPh sb="7" eb="9">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</si>
  <si>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</si>
  <si>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</si>
  <si>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</si>
  <si>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</si>
  <si>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</si>
  <si>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将来負担比率、有形固定資産減価償却率ともに類似団体平均より高くなっている。
これは、公共施設等の長寿命化施策を進めてきたことによるものであり、今後、老朽化に伴う公共施設等の更新ニーズが高まってくると考えられる。</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21" eb="23">
      <t>ルイジ</t>
    </rPh>
    <rPh sb="23" eb="25">
      <t>ダンタイ</t>
    </rPh>
    <rPh sb="25" eb="27">
      <t>ヘイキン</t>
    </rPh>
    <rPh sb="29" eb="30">
      <t>タカ</t>
    </rPh>
    <rPh sb="42" eb="44">
      <t>コウキョウ</t>
    </rPh>
    <rPh sb="44" eb="47">
      <t>シセツトウ</t>
    </rPh>
    <rPh sb="48" eb="49">
      <t>チョウ</t>
    </rPh>
    <rPh sb="49" eb="52">
      <t>ジュミョウカ</t>
    </rPh>
    <rPh sb="52" eb="53">
      <t>セ</t>
    </rPh>
    <rPh sb="53" eb="54">
      <t>サク</t>
    </rPh>
    <rPh sb="55" eb="56">
      <t>スス</t>
    </rPh>
    <rPh sb="71" eb="73">
      <t>コンゴ</t>
    </rPh>
    <rPh sb="74" eb="77">
      <t>ロウキュウカ</t>
    </rPh>
    <rPh sb="78" eb="79">
      <t>トモナ</t>
    </rPh>
    <rPh sb="80" eb="82">
      <t>コウキョウ</t>
    </rPh>
    <rPh sb="82" eb="85">
      <t>シセツトウ</t>
    </rPh>
    <rPh sb="86" eb="88">
      <t>コウシン</t>
    </rPh>
    <rPh sb="92" eb="93">
      <t>タカ</t>
    </rPh>
    <rPh sb="99" eb="100">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</si>
  <si>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</si>
  <si>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</si>
  <si>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</si>
  <si>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</si>
  <si>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</si>
  <si>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</si>
  <si>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地方債発行の抑制により将来負担比率、実質公債費比率ともに低下傾向にあるが、今後は施設更新等に伴う地方債発行の増加は避けられない状況にある。
地方債発行額を必要最小限に抑制するとともに、償還年限等を考慮し元利償還金の平準化を図り財政の健全化に努める。</t>
    <rPh sb="0" eb="3">
      <t>チホウサイ</t>
    </rPh>
    <rPh sb="3" eb="5">
      <t>ハッコウ</t>
    </rPh>
    <rPh sb="6" eb="8">
      <t>ヨクセイ</t>
    </rPh>
    <rPh sb="11" eb="13">
      <t>ショウライ</t>
    </rPh>
    <rPh sb="13" eb="15">
      <t>フタン</t>
    </rPh>
    <rPh sb="15" eb="17">
      <t>ヒリツ</t>
    </rPh>
    <rPh sb="18" eb="20">
      <t>ジッシツ</t>
    </rPh>
    <rPh sb="20" eb="23">
      <t>コウサイヒ</t>
    </rPh>
    <rPh sb="23" eb="25">
      <t>ヒリツ</t>
    </rPh>
    <rPh sb="28" eb="30">
      <t>テイカ</t>
    </rPh>
    <rPh sb="30" eb="32">
      <t>ケイコウ</t>
    </rPh>
    <rPh sb="37" eb="39">
      <t>コンゴ</t>
    </rPh>
    <rPh sb="40" eb="42">
      <t>シセツ</t>
    </rPh>
    <rPh sb="42" eb="45">
      <t>コウシントウ</t>
    </rPh>
    <rPh sb="46" eb="47">
      <t>トモナ</t>
    </rPh>
    <rPh sb="48" eb="51">
      <t>チホウサイ</t>
    </rPh>
    <rPh sb="51" eb="53">
      <t>ハッコウ</t>
    </rPh>
    <rPh sb="54" eb="56">
      <t>ゾウカ</t>
    </rPh>
    <rPh sb="57" eb="58">
      <t>サ</t>
    </rPh>
    <rPh sb="63" eb="65">
      <t>ジョウキョウ</t>
    </rPh>
    <rPh sb="70" eb="73">
      <t>チホウサイ</t>
    </rPh>
    <rPh sb="73" eb="76">
      <t>ハッコウガク</t>
    </rPh>
    <rPh sb="77" eb="79">
      <t>ヒツヨウ</t>
    </rPh>
    <rPh sb="79" eb="82">
      <t>サイショウゲン</t>
    </rPh>
    <rPh sb="83" eb="85">
      <t>ヨクセイ</t>
    </rPh>
    <rPh sb="92" eb="94">
      <t>ショウカン</t>
    </rPh>
    <rPh sb="94" eb="97">
      <t>ネンゲントウ</t>
    </rPh>
    <rPh sb="98" eb="100">
      <t>コウリョ</t>
    </rPh>
    <rPh sb="101" eb="103">
      <t>ガンリ</t>
    </rPh>
    <rPh sb="103" eb="106">
      <t>ショウカンキン</t>
    </rPh>
    <rPh sb="107" eb="110">
      <t>ヘイジュンカ</t>
    </rPh>
    <rPh sb="111" eb="112">
      <t>ハカ</t>
    </rPh>
    <rPh sb="113" eb="115">
      <t>ザイセイ</t>
    </rPh>
    <rPh sb="116" eb="119">
      <t>ケンゼンカ</t>
    </rPh>
    <rPh sb="120" eb="121">
      <t>ツト</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</si>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</sst>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xmlns:c16r2="http://schemas.microsoft.com/office/drawing/2015/06/chart">
            <c:ext xmlns:c16="http://schemas.microsoft.com/office/drawing/2014/chart" uri="{C3380CC4-5D6E-409C-BE32-E72D297353CC}">
              <c16:uniqueId val="{00000000-84FB-43D7-AA6C-1ADBB9970D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125545</c:v>
                </c:pt>
                <c:pt idx="1">
                  <c:v>164279</c:v>
                </c:pt>
                <c:pt idx="2">
                  <c:v>103684</c:v>
                </c:pt>
                <c:pt idx="3">
                  <c:v>58184</c:v>
                </c:pt>
                <c:pt idx="4">
                  <c:v>160597</c:v>
                </c:pt>
              </c:numCache>
            </c:numRef>
          </c:val>
          <c:smooth val="0"/>
          <c:extLst xmlns:c16r2="http://schemas.microsoft.com/office/drawing/2015/06/chart">
            <c:ext xmlns:c16="http://schemas.microsoft.com/office/drawing/2014/chart" uri="{C3380CC4-5D6E-409C-BE32-E72D297353CC}">
              <c16:uniqueId val="{00000001-84FB-43D7-AA6C-1ADBB9970DA2}"/>
            </c:ext>
          </c:extLst>
        </c:ser>
        <c:dLbls>
          <c:showLegendKey val="0"/>
          <c:showVal val="0"/>
          <c:showCatName val="0"/>
          <c:showSerName val="0"/>
          <c:showPercent val="0"/>
          <c:showBubbleSize val="0"/>
        </c:dLbls>
        <c:marker val="1"/>
        <c:smooth val="0"/>
        <c:axId val="36663296"/>
        <c:axId val="36664832"/>
      </c:lineChart>
      <c:catAx>
        <c:axId val="36663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664832"/>
        <c:crosses val="autoZero"/>
        <c:auto val="1"/>
        <c:lblAlgn val="ctr"/>
        <c:lblOffset val="100"/>
        <c:tickLblSkip val="1"/>
        <c:tickMarkSkip val="1"/>
        <c:noMultiLvlLbl val="0"/>
      </c:catAx>
      <c:valAx>
        <c:axId val="3666483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663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3.56</c:v>
                </c:pt>
                <c:pt idx="1">
                  <c:v>3.91</c:v>
                </c:pt>
                <c:pt idx="2">
                  <c:v>3.35</c:v>
                </c:pt>
                <c:pt idx="3">
                  <c:v>4.01</c:v>
                </c:pt>
                <c:pt idx="4">
                  <c:v>4.28</c:v>
                </c:pt>
              </c:numCache>
            </c:numRef>
          </c:val>
          <c:extLst xmlns:c16r2="http://schemas.microsoft.com/office/drawing/2015/06/chart">
            <c:ext xmlns:c16="http://schemas.microsoft.com/office/drawing/2014/chart" uri="{C3380CC4-5D6E-409C-BE32-E72D297353CC}">
              <c16:uniqueId val="{00000000-E4E4-414C-A4DC-84E3DEA0F6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29.45</c:v>
                </c:pt>
                <c:pt idx="1">
                  <c:v>27.05</c:v>
                </c:pt>
                <c:pt idx="2">
                  <c:v>30.34</c:v>
                </c:pt>
                <c:pt idx="3">
                  <c:v>27.31</c:v>
                </c:pt>
                <c:pt idx="4">
                  <c:v>30.52</c:v>
                </c:pt>
              </c:numCache>
            </c:numRef>
          </c:val>
          <c:extLst xmlns:c16r2="http://schemas.microsoft.com/office/drawing/2015/06/chart">
            <c:ext xmlns:c16="http://schemas.microsoft.com/office/drawing/2014/chart" uri="{C3380CC4-5D6E-409C-BE32-E72D297353CC}">
              <c16:uniqueId val="{00000001-E4E4-414C-A4DC-84E3DEA0F6FB}"/>
            </c:ext>
          </c:extLst>
        </c:ser>
        <c:dLbls>
          <c:showLegendKey val="0"/>
          <c:showVal val="0"/>
          <c:showCatName val="0"/>
          <c:showSerName val="0"/>
          <c:showPercent val="0"/>
          <c:showBubbleSize val="0"/>
        </c:dLbls>
        <c:gapWidth val="250"/>
        <c:overlap val="100"/>
        <c:axId val="189394944"/>
        <c:axId val="189396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-3.75</c:v>
                </c:pt>
                <c:pt idx="1">
                  <c:v>-5.61</c:v>
                </c:pt>
                <c:pt idx="2">
                  <c:v>-0.02</c:v>
                </c:pt>
                <c:pt idx="3">
                  <c:v>-4.8</c:v>
                </c:pt>
                <c:pt idx="4">
                  <c:v>10.29</c:v>
                </c:pt>
              </c:numCache>
            </c:numRef>
          </c:val>
          <c:smooth val="0"/>
          <c:extLst xmlns:c16r2="http://schemas.microsoft.com/office/drawing/2015/06/chart">
            <c:ext xmlns:c16="http://schemas.microsoft.com/office/drawing/2014/chart" uri="{C3380CC4-5D6E-409C-BE32-E72D297353CC}">
              <c16:uniqueId val="{00000002-E4E4-414C-A4DC-84E3DEA0F6FB}"/>
            </c:ext>
          </c:extLst>
        </c:ser>
        <c:dLbls>
          <c:showLegendKey val="0"/>
          <c:showVal val="0"/>
          <c:showCatName val="0"/>
          <c:showSerName val="0"/>
          <c:showPercent val="0"/>
          <c:showBubbleSize val="0"/>
        </c:dLbls>
        <c:marker val="1"/>
        <c:smooth val="0"/>
        <c:axId val="189394944"/>
        <c:axId val="189396864"/>
      </c:lineChart>
      <c:catAx>
        <c:axId val="18939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9396864"/>
        <c:crosses val="autoZero"/>
        <c:auto val="1"/>
        <c:lblAlgn val="ctr"/>
        <c:lblOffset val="100"/>
        <c:tickLblSkip val="1"/>
        <c:tickMarkSkip val="1"/>
        <c:noMultiLvlLbl val="0"/>
      </c:catAx>
      <c:valAx>
        <c:axId val="189396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39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2.21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90E-482A-9D2D-766438E888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0E-482A-9D2D-766438E8889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90E-482A-9D2D-766438E8889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90E-482A-9D2D-766438E88896}"/>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F90E-482A-9D2D-766438E8889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c:v>
                </c:pt>
                <c:pt idx="2">
                  <c:v>#N/A</c:v>
                </c:pt>
                <c:pt idx="3">
                  <c:v>0.12</c:v>
                </c:pt>
                <c:pt idx="4">
                  <c:v>#N/A</c:v>
                </c:pt>
                <c:pt idx="5">
                  <c:v>0.36</c:v>
                </c:pt>
                <c:pt idx="6">
                  <c:v>#N/A</c:v>
                </c:pt>
                <c:pt idx="7">
                  <c:v>0.14000000000000001</c:v>
                </c:pt>
                <c:pt idx="8">
                  <c:v>#N/A</c:v>
                </c:pt>
                <c:pt idx="9">
                  <c:v>0.62</c:v>
                </c:pt>
              </c:numCache>
            </c:numRef>
          </c:val>
          <c:extLst xmlns:c16r2="http://schemas.microsoft.com/office/drawing/2015/06/chart">
            <c:ext xmlns:c16="http://schemas.microsoft.com/office/drawing/2014/chart" uri="{C3380CC4-5D6E-409C-BE32-E72D297353CC}">
              <c16:uniqueId val="{00000005-F90E-482A-9D2D-766438E8889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0.45</c:v>
                </c:pt>
                <c:pt idx="2">
                  <c:v>#N/A</c:v>
                </c:pt>
                <c:pt idx="3">
                  <c:v>0.6</c:v>
                </c:pt>
                <c:pt idx="4">
                  <c:v>#N/A</c:v>
                </c:pt>
                <c:pt idx="5">
                  <c:v>0.53</c:v>
                </c:pt>
                <c:pt idx="6">
                  <c:v>#N/A</c:v>
                </c:pt>
                <c:pt idx="7">
                  <c:v>0.44</c:v>
                </c:pt>
                <c:pt idx="8">
                  <c:v>#N/A</c:v>
                </c:pt>
                <c:pt idx="9">
                  <c:v>0.86</c:v>
                </c:pt>
              </c:numCache>
            </c:numRef>
          </c:val>
          <c:extLst xmlns:c16r2="http://schemas.microsoft.com/office/drawing/2015/06/chart">
            <c:ext xmlns:c16="http://schemas.microsoft.com/office/drawing/2014/chart" uri="{C3380CC4-5D6E-409C-BE32-E72D297353CC}">
              <c16:uniqueId val="{00000006-F90E-482A-9D2D-766438E8889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#N/A</c:v>
                </c:pt>
                <c:pt idx="3">
                  <c:v>0.75</c:v>
                </c:pt>
                <c:pt idx="4">
                  <c:v>#N/A</c:v>
                </c:pt>
                <c:pt idx="5">
                  <c:v>0.89</c:v>
                </c:pt>
                <c:pt idx="6">
                  <c:v>#N/A</c:v>
                </c:pt>
                <c:pt idx="7">
                  <c:v>1.64</c:v>
                </c:pt>
                <c:pt idx="8">
                  <c:v>#N/A</c:v>
                </c:pt>
                <c:pt idx="9">
                  <c:v>2.84</c:v>
                </c:pt>
              </c:numCache>
            </c:numRef>
          </c:val>
          <c:extLst xmlns:c16r2="http://schemas.microsoft.com/office/drawing/2015/06/chart">
            <c:ext xmlns:c16="http://schemas.microsoft.com/office/drawing/2014/chart" uri="{C3380CC4-5D6E-409C-BE32-E72D297353CC}">
              <c16:uniqueId val="{00000007-F90E-482A-9D2D-766438E8889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3.56</c:v>
                </c:pt>
                <c:pt idx="2">
                  <c:v>#N/A</c:v>
                </c:pt>
                <c:pt idx="3">
                  <c:v>3.91</c:v>
                </c:pt>
                <c:pt idx="4">
                  <c:v>#N/A</c:v>
                </c:pt>
                <c:pt idx="5">
                  <c:v>3.34</c:v>
                </c:pt>
                <c:pt idx="6">
                  <c:v>#N/A</c:v>
                </c:pt>
                <c:pt idx="7">
                  <c:v>4</c:v>
                </c:pt>
                <c:pt idx="8">
                  <c:v>#N/A</c:v>
                </c:pt>
                <c:pt idx="9">
                  <c:v>4.2699999999999996</c:v>
                </c:pt>
              </c:numCache>
            </c:numRef>
          </c:val>
          <c:extLst xmlns:c16r2="http://schemas.microsoft.com/office/drawing/2015/06/chart">
            <c:ext xmlns:c16="http://schemas.microsoft.com/office/drawing/2014/chart" uri="{C3380CC4-5D6E-409C-BE32-E72D297353CC}">
              <c16:uniqueId val="{00000008-F90E-482A-9D2D-766438E8889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c:v>
                </c:pt>
                <c:pt idx="1">
                  <c:v>0</c:v>
                </c:pt>
                <c:pt idx="2">
                  <c:v>#N/A</c:v>
                </c:pt>
                <c:pt idx="3">
                  <c:v>2.65</c:v>
                </c:pt>
                <c:pt idx="4">
                  <c:v>#N/A</c:v>
                </c:pt>
                <c:pt idx="5">
                  <c:v>2.29</c:v>
                </c:pt>
                <c:pt idx="6">
                  <c:v>#N/A</c:v>
                </c:pt>
                <c:pt idx="7">
                  <c:v>2.93</c:v>
                </c:pt>
                <c:pt idx="8">
                  <c:v>#N/A</c:v>
                </c:pt>
                <c:pt idx="9">
                  <c:v>4.5999999999999996</c:v>
                </c:pt>
              </c:numCache>
            </c:numRef>
          </c:val>
          <c:extLst xmlns:c16r2="http://schemas.microsoft.com/office/drawing/2015/06/chart">
            <c:ext xmlns:c16="http://schemas.microsoft.com/office/drawing/2014/chart" uri="{C3380CC4-5D6E-409C-BE32-E72D297353CC}">
              <c16:uniqueId val="{00000009-F90E-482A-9D2D-766438E88896}"/>
            </c:ext>
          </c:extLst>
        </c:ser>
        <c:dLbls>
          <c:showLegendKey val="0"/>
          <c:showVal val="0"/>
          <c:showCatName val="0"/>
          <c:showSerName val="0"/>
          <c:showPercent val="0"/>
          <c:showBubbleSize val="0"/>
        </c:dLbls>
        <c:gapWidth val="150"/>
        <c:overlap val="100"/>
        <c:axId val="189691776"/>
        <c:axId val="189693312"/>
      </c:barChart>
      <c:catAx>
        <c:axId val="18969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693312"/>
        <c:crosses val="autoZero"/>
        <c:auto val="1"/>
        <c:lblAlgn val="ctr"/>
        <c:lblOffset val="100"/>
        <c:tickLblSkip val="1"/>
        <c:tickMarkSkip val="1"/>
        <c:noMultiLvlLbl val="0"/>
      </c:catAx>
      <c:valAx>
        <c:axId val="189693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691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825</c:v>
                </c:pt>
                <c:pt idx="5">
                  <c:v>786</c:v>
                </c:pt>
                <c:pt idx="8">
                  <c:v>763</c:v>
                </c:pt>
                <c:pt idx="11">
                  <c:v>736</c:v>
                </c:pt>
                <c:pt idx="14">
                  <c:v>597</c:v>
                </c:pt>
              </c:numCache>
            </c:numRef>
          </c:val>
          <c:extLst xmlns:c16r2="http://schemas.microsoft.com/office/drawing/2015/06/chart">
            <c:ext xmlns:c16="http://schemas.microsoft.com/office/drawing/2014/chart" uri="{C3380CC4-5D6E-409C-BE32-E72D297353CC}">
              <c16:uniqueId val="{00000000-710C-4089-AA24-A5B4A755A8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10C-4089-AA24-A5B4A755A8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136</c:v>
                </c:pt>
                <c:pt idx="3">
                  <c:v>135</c:v>
                </c:pt>
                <c:pt idx="6">
                  <c:v>119</c:v>
                </c:pt>
                <c:pt idx="9">
                  <c:v>110</c:v>
                </c:pt>
                <c:pt idx="12">
                  <c:v>38</c:v>
                </c:pt>
              </c:numCache>
            </c:numRef>
          </c:val>
          <c:extLst xmlns:c16r2="http://schemas.microsoft.com/office/drawing/2015/06/chart">
            <c:ext xmlns:c16="http://schemas.microsoft.com/office/drawing/2014/chart" uri="{C3380CC4-5D6E-409C-BE32-E72D297353CC}">
              <c16:uniqueId val="{00000002-710C-4089-AA24-A5B4A755A8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c:v>
                </c:pt>
                <c:pt idx="3">
                  <c:v>6</c:v>
                </c:pt>
                <c:pt idx="6">
                  <c:v>0</c:v>
                </c:pt>
                <c:pt idx="9">
                  <c:v>0</c:v>
                </c:pt>
                <c:pt idx="12">
                  <c:v>0</c:v>
                </c:pt>
              </c:numCache>
            </c:numRef>
          </c:val>
          <c:extLst xmlns:c16r2="http://schemas.microsoft.com/office/drawing/2015/06/chart">
            <c:ext xmlns:c16="http://schemas.microsoft.com/office/drawing/2014/chart" uri="{C3380CC4-5D6E-409C-BE32-E72D297353CC}">
              <c16:uniqueId val="{00000003-710C-4089-AA24-A5B4A755A8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262</c:v>
                </c:pt>
                <c:pt idx="3">
                  <c:v>156</c:v>
                </c:pt>
                <c:pt idx="6">
                  <c:v>136</c:v>
                </c:pt>
                <c:pt idx="9">
                  <c:v>113</c:v>
                </c:pt>
                <c:pt idx="12">
                  <c:v>43</c:v>
                </c:pt>
              </c:numCache>
            </c:numRef>
          </c:val>
          <c:extLst xmlns:c16r2="http://schemas.microsoft.com/office/drawing/2015/06/chart">
            <c:ext xmlns:c16="http://schemas.microsoft.com/office/drawing/2014/chart" uri="{C3380CC4-5D6E-409C-BE32-E72D297353CC}">
              <c16:uniqueId val="{00000004-710C-4089-AA24-A5B4A755A8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10C-4089-AA24-A5B4A755A8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10C-4089-AA24-A5B4A755A8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780</c:v>
                </c:pt>
                <c:pt idx="3">
                  <c:v>749</c:v>
                </c:pt>
                <c:pt idx="6">
                  <c:v>770</c:v>
                </c:pt>
                <c:pt idx="9">
                  <c:v>776</c:v>
                </c:pt>
                <c:pt idx="12">
                  <c:v>634</c:v>
                </c:pt>
              </c:numCache>
            </c:numRef>
          </c:val>
          <c:extLst xmlns:c16r2="http://schemas.microsoft.com/office/drawing/2015/06/chart">
            <c:ext xmlns:c16="http://schemas.microsoft.com/office/drawing/2014/chart" uri="{C3380CC4-5D6E-409C-BE32-E72D297353CC}">
              <c16:uniqueId val="{00000007-710C-4089-AA24-A5B4A755A896}"/>
            </c:ext>
          </c:extLst>
        </c:ser>
        <c:dLbls>
          <c:showLegendKey val="0"/>
          <c:showVal val="0"/>
          <c:showCatName val="0"/>
          <c:showSerName val="0"/>
          <c:showPercent val="0"/>
          <c:showBubbleSize val="0"/>
        </c:dLbls>
        <c:gapWidth val="100"/>
        <c:overlap val="100"/>
        <c:axId val="189436288"/>
        <c:axId val="189438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360</c:v>
                </c:pt>
                <c:pt idx="2">
                  <c:v>#N/A</c:v>
                </c:pt>
                <c:pt idx="3">
                  <c:v>#N/A</c:v>
                </c:pt>
                <c:pt idx="4">
                  <c:v>260</c:v>
                </c:pt>
                <c:pt idx="5">
                  <c:v>#N/A</c:v>
                </c:pt>
                <c:pt idx="6">
                  <c:v>#N/A</c:v>
                </c:pt>
                <c:pt idx="7">
                  <c:v>262</c:v>
                </c:pt>
                <c:pt idx="8">
                  <c:v>#N/A</c:v>
                </c:pt>
                <c:pt idx="9">
                  <c:v>#N/A</c:v>
                </c:pt>
                <c:pt idx="10">
                  <c:v>263</c:v>
                </c:pt>
                <c:pt idx="11">
                  <c:v>#N/A</c:v>
                </c:pt>
                <c:pt idx="12">
                  <c:v>#N/A</c:v>
                </c:pt>
                <c:pt idx="13">
                  <c:v>118</c:v>
                </c:pt>
                <c:pt idx="14">
                  <c:v>#N/A</c:v>
                </c:pt>
              </c:numCache>
            </c:numRef>
          </c:val>
          <c:smooth val="0"/>
          <c:extLst xmlns:c16r2="http://schemas.microsoft.com/office/drawing/2015/06/chart">
            <c:ext xmlns:c16="http://schemas.microsoft.com/office/drawing/2014/chart" uri="{C3380CC4-5D6E-409C-BE32-E72D297353CC}">
              <c16:uniqueId val="{00000008-710C-4089-AA24-A5B4A755A896}"/>
            </c:ext>
          </c:extLst>
        </c:ser>
        <c:dLbls>
          <c:showLegendKey val="0"/>
          <c:showVal val="0"/>
          <c:showCatName val="0"/>
          <c:showSerName val="0"/>
          <c:showPercent val="0"/>
          <c:showBubbleSize val="0"/>
        </c:dLbls>
        <c:marker val="1"/>
        <c:smooth val="0"/>
        <c:axId val="189436288"/>
        <c:axId val="189438208"/>
      </c:lineChart>
      <c:catAx>
        <c:axId val="18943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438208"/>
        <c:crosses val="autoZero"/>
        <c:auto val="1"/>
        <c:lblAlgn val="ctr"/>
        <c:lblOffset val="100"/>
        <c:tickLblSkip val="1"/>
        <c:tickMarkSkip val="1"/>
        <c:noMultiLvlLbl val="0"/>
      </c:catAx>
      <c:valAx>
        <c:axId val="189438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43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6428</c:v>
                </c:pt>
                <c:pt idx="5">
                  <c:v>6864</c:v>
                </c:pt>
                <c:pt idx="8">
                  <c:v>7337</c:v>
                </c:pt>
                <c:pt idx="11">
                  <c:v>7120</c:v>
                </c:pt>
                <c:pt idx="14">
                  <c:v>7537</c:v>
                </c:pt>
              </c:numCache>
            </c:numRef>
          </c:val>
          <c:extLst xmlns:c16r2="http://schemas.microsoft.com/office/drawing/2015/06/chart">
            <c:ext xmlns:c16="http://schemas.microsoft.com/office/drawing/2014/chart" uri="{C3380CC4-5D6E-409C-BE32-E72D297353CC}">
              <c16:uniqueId val="{00000000-4BF5-4C0A-8525-3A35A5538E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620</c:v>
                </c:pt>
                <c:pt idx="5">
                  <c:v>691</c:v>
                </c:pt>
                <c:pt idx="8">
                  <c:v>645</c:v>
                </c:pt>
                <c:pt idx="11">
                  <c:v>602</c:v>
                </c:pt>
                <c:pt idx="14">
                  <c:v>577</c:v>
                </c:pt>
              </c:numCache>
            </c:numRef>
          </c:val>
          <c:extLst xmlns:c16r2="http://schemas.microsoft.com/office/drawing/2015/06/chart">
            <c:ext xmlns:c16="http://schemas.microsoft.com/office/drawing/2014/chart" uri="{C3380CC4-5D6E-409C-BE32-E72D297353CC}">
              <c16:uniqueId val="{00000001-4BF5-4C0A-8525-3A35A5538E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3227</c:v>
                </c:pt>
                <c:pt idx="5">
                  <c:v>3265</c:v>
                </c:pt>
                <c:pt idx="8">
                  <c:v>3449</c:v>
                </c:pt>
                <c:pt idx="11">
                  <c:v>3574</c:v>
                </c:pt>
                <c:pt idx="14">
                  <c:v>3789</c:v>
                </c:pt>
              </c:numCache>
            </c:numRef>
          </c:val>
          <c:extLst xmlns:c16r2="http://schemas.microsoft.com/office/drawing/2015/06/chart">
            <c:ext xmlns:c16="http://schemas.microsoft.com/office/drawing/2014/chart" uri="{C3380CC4-5D6E-409C-BE32-E72D297353CC}">
              <c16:uniqueId val="{00000002-4BF5-4C0A-8525-3A35A5538E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BF5-4C0A-8525-3A35A5538E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BF5-4C0A-8525-3A35A5538E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BF5-4C0A-8525-3A35A5538E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1596</c:v>
                </c:pt>
                <c:pt idx="3">
                  <c:v>1439</c:v>
                </c:pt>
                <c:pt idx="6">
                  <c:v>1402</c:v>
                </c:pt>
                <c:pt idx="9">
                  <c:v>1393</c:v>
                </c:pt>
                <c:pt idx="12">
                  <c:v>1330</c:v>
                </c:pt>
              </c:numCache>
            </c:numRef>
          </c:val>
          <c:extLst xmlns:c16r2="http://schemas.microsoft.com/office/drawing/2015/06/chart">
            <c:ext xmlns:c16="http://schemas.microsoft.com/office/drawing/2014/chart" uri="{C3380CC4-5D6E-409C-BE32-E72D297353CC}">
              <c16:uniqueId val="{00000006-4BF5-4C0A-8525-3A35A5538E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49</c:v>
                </c:pt>
                <c:pt idx="3">
                  <c:v>93</c:v>
                </c:pt>
                <c:pt idx="6">
                  <c:v>26</c:v>
                </c:pt>
                <c:pt idx="9">
                  <c:v>26</c:v>
                </c:pt>
                <c:pt idx="12">
                  <c:v>29</c:v>
                </c:pt>
              </c:numCache>
            </c:numRef>
          </c:val>
          <c:extLst xmlns:c16r2="http://schemas.microsoft.com/office/drawing/2015/06/chart">
            <c:ext xmlns:c16="http://schemas.microsoft.com/office/drawing/2014/chart" uri="{C3380CC4-5D6E-409C-BE32-E72D297353CC}">
              <c16:uniqueId val="{00000007-4BF5-4C0A-8525-3A35A5538E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1194</c:v>
                </c:pt>
                <c:pt idx="3">
                  <c:v>655</c:v>
                </c:pt>
                <c:pt idx="6">
                  <c:v>690</c:v>
                </c:pt>
                <c:pt idx="9">
                  <c:v>618</c:v>
                </c:pt>
                <c:pt idx="12">
                  <c:v>572</c:v>
                </c:pt>
              </c:numCache>
            </c:numRef>
          </c:val>
          <c:extLst xmlns:c16r2="http://schemas.microsoft.com/office/drawing/2015/06/chart">
            <c:ext xmlns:c16="http://schemas.microsoft.com/office/drawing/2014/chart" uri="{C3380CC4-5D6E-409C-BE32-E72D297353CC}">
              <c16:uniqueId val="{00000008-4BF5-4C0A-8525-3A35A5538E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1869</c:v>
                </c:pt>
                <c:pt idx="3">
                  <c:v>1689</c:v>
                </c:pt>
                <c:pt idx="6">
                  <c:v>1529</c:v>
                </c:pt>
                <c:pt idx="9">
                  <c:v>1369</c:v>
                </c:pt>
                <c:pt idx="12">
                  <c:v>792</c:v>
                </c:pt>
              </c:numCache>
            </c:numRef>
          </c:val>
          <c:extLst xmlns:c16r2="http://schemas.microsoft.com/office/drawing/2015/06/chart">
            <c:ext xmlns:c16="http://schemas.microsoft.com/office/drawing/2014/chart" uri="{C3380CC4-5D6E-409C-BE32-E72D297353CC}">
              <c16:uniqueId val="{00000009-4BF5-4C0A-8525-3A35A5538E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7246</c:v>
                </c:pt>
                <c:pt idx="3">
                  <c:v>8144</c:v>
                </c:pt>
                <c:pt idx="6">
                  <c:v>8854</c:v>
                </c:pt>
                <c:pt idx="9">
                  <c:v>8581</c:v>
                </c:pt>
                <c:pt idx="12">
                  <c:v>9689</c:v>
                </c:pt>
              </c:numCache>
            </c:numRef>
          </c:val>
          <c:extLst xmlns:c16r2="http://schemas.microsoft.com/office/drawing/2015/06/chart">
            <c:ext xmlns:c16="http://schemas.microsoft.com/office/drawing/2014/chart" uri="{C3380CC4-5D6E-409C-BE32-E72D297353CC}">
              <c16:uniqueId val="{0000000A-4BF5-4C0A-8525-3A35A5538E81}"/>
            </c:ext>
          </c:extLst>
        </c:ser>
        <c:dLbls>
          <c:showLegendKey val="0"/>
          <c:showVal val="0"/>
          <c:showCatName val="0"/>
          <c:showSerName val="0"/>
          <c:showPercent val="0"/>
          <c:showBubbleSize val="0"/>
        </c:dLbls>
        <c:gapWidth val="100"/>
        <c:overlap val="100"/>
        <c:axId val="189479168"/>
        <c:axId val="189485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1679</c:v>
                </c:pt>
                <c:pt idx="2">
                  <c:v>#N/A</c:v>
                </c:pt>
                <c:pt idx="3">
                  <c:v>#N/A</c:v>
                </c:pt>
                <c:pt idx="4">
                  <c:v>1200</c:v>
                </c:pt>
                <c:pt idx="5">
                  <c:v>#N/A</c:v>
                </c:pt>
                <c:pt idx="6">
                  <c:v>#N/A</c:v>
                </c:pt>
                <c:pt idx="7">
                  <c:v>1071</c:v>
                </c:pt>
                <c:pt idx="8">
                  <c:v>#N/A</c:v>
                </c:pt>
                <c:pt idx="9">
                  <c:v>#N/A</c:v>
                </c:pt>
                <c:pt idx="10">
                  <c:v>691</c:v>
                </c:pt>
                <c:pt idx="11">
                  <c:v>#N/A</c:v>
                </c:pt>
                <c:pt idx="12">
                  <c:v>#N/A</c:v>
                </c:pt>
                <c:pt idx="13">
                  <c:v>510</c:v>
                </c:pt>
                <c:pt idx="14">
                  <c:v>#N/A</c:v>
                </c:pt>
              </c:numCache>
            </c:numRef>
          </c:val>
          <c:smooth val="0"/>
          <c:extLst xmlns:c16r2="http://schemas.microsoft.com/office/drawing/2015/06/chart">
            <c:ext xmlns:c16="http://schemas.microsoft.com/office/drawing/2014/chart" uri="{C3380CC4-5D6E-409C-BE32-E72D297353CC}">
              <c16:uniqueId val="{0000000B-4BF5-4C0A-8525-3A35A5538E81}"/>
            </c:ext>
          </c:extLst>
        </c:ser>
        <c:dLbls>
          <c:showLegendKey val="0"/>
          <c:showVal val="0"/>
          <c:showCatName val="0"/>
          <c:showSerName val="0"/>
          <c:showPercent val="0"/>
          <c:showBubbleSize val="0"/>
        </c:dLbls>
        <c:marker val="1"/>
        <c:smooth val="0"/>
        <c:axId val="189479168"/>
        <c:axId val="189485440"/>
      </c:lineChart>
      <c:catAx>
        <c:axId val="18947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9485440"/>
        <c:crosses val="autoZero"/>
        <c:auto val="1"/>
        <c:lblAlgn val="ctr"/>
        <c:lblOffset val="100"/>
        <c:tickLblSkip val="1"/>
        <c:tickMarkSkip val="1"/>
        <c:noMultiLvlLbl val="0"/>
      </c:catAx>
      <c:valAx>
        <c:axId val="189485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47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1483</c:v>
                </c:pt>
                <c:pt idx="1">
                  <c:v>1321</c:v>
                </c:pt>
                <c:pt idx="2">
                  <c:v>1405</c:v>
                </c:pt>
              </c:numCache>
            </c:numRef>
          </c:val>
          <c:extLst xmlns:c16r2="http://schemas.microsoft.com/office/drawing/2015/06/chart">
            <c:ext xmlns:c16="http://schemas.microsoft.com/office/drawing/2014/chart" uri="{C3380CC4-5D6E-409C-BE32-E72D297353CC}">
              <c16:uniqueId val="{00000000-0052-45AE-8FEB-02F14F49CF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143</c:v>
                </c:pt>
                <c:pt idx="1">
                  <c:v>256</c:v>
                </c:pt>
                <c:pt idx="2">
                  <c:v>375</c:v>
                </c:pt>
              </c:numCache>
            </c:numRef>
          </c:val>
          <c:extLst xmlns:c16r2="http://schemas.microsoft.com/office/drawing/2015/06/chart">
            <c:ext xmlns:c16="http://schemas.microsoft.com/office/drawing/2014/chart" uri="{C3380CC4-5D6E-409C-BE32-E72D297353CC}">
              <c16:uniqueId val="{00000001-0052-45AE-8FEB-02F14F49CF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1767</c:v>
                </c:pt>
                <c:pt idx="1">
                  <c:v>1935</c:v>
                </c:pt>
                <c:pt idx="2">
                  <c:v>1964</c:v>
                </c:pt>
              </c:numCache>
            </c:numRef>
          </c:val>
          <c:extLst xmlns:c16r2="http://schemas.microsoft.com/office/drawing/2015/06/chart">
            <c:ext xmlns:c16="http://schemas.microsoft.com/office/drawing/2014/chart" uri="{C3380CC4-5D6E-409C-BE32-E72D297353CC}">
              <c16:uniqueId val="{00000002-0052-45AE-8FEB-02F14F49CF28}"/>
            </c:ext>
          </c:extLst>
        </c:ser>
        <c:dLbls>
          <c:showLegendKey val="0"/>
          <c:showVal val="0"/>
          <c:showCatName val="0"/>
          <c:showSerName val="0"/>
          <c:showPercent val="0"/>
          <c:showBubbleSize val="0"/>
        </c:dLbls>
        <c:gapWidth val="120"/>
        <c:overlap val="100"/>
        <c:axId val="190156160"/>
        <c:axId val="190157952"/>
      </c:barChart>
      <c:catAx>
        <c:axId val="19015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0157952"/>
        <c:crosses val="autoZero"/>
        <c:auto val="1"/>
        <c:lblAlgn val="ctr"/>
        <c:lblOffset val="100"/>
        <c:tickLblSkip val="1"/>
        <c:tickMarkSkip val="1"/>
        <c:noMultiLvlLbl val="0"/>
      </c:catAx>
      <c:valAx>
        <c:axId val="1901579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015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{9AE5E315-4F27-4B38-A706-1C75C251913C}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B60-4E8E-A78A-6F6C31A6E6A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{134504A0-C1FE-48F0-B7FF-4FC32F488AD8}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B60-4E8E-A78A-6F6C31A6E6A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{F22BA24A-0A60-42F7-8CEA-F9AC9486002B}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B60-4E8E-A78A-6F6C31A6E6A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{FC8392B5-57F0-4DC2-8E1B-36308EC1C37F}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B60-4E8E-A78A-6F6C31A6E6A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{1C5897F0-DAC4-426C-B0F5-F8D64D4F3BAF}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B60-4E8E-A78A-6F6C31A6E6A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{7170FCA7-74AA-4120-A69D-F14033FB533B}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B60-4E8E-A78A-6F6C31A6E6A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{FED698CA-7D21-49CE-921C-6A9067554CBE}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B60-4E8E-A78A-6F6C31A6E6A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{14650631-CBC1-46D8-BD45-9854BEC04279}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B60-4E8E-A78A-6F6C31A6E6A5}"/>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{709352AB-1763-44B9-B9B1-9601F7EF33B1}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B60-4E8E-A78A-6F6C31A6E6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61.7</c:v>
                </c:pt>
                <c:pt idx="24">
                  <c:v>63.6</c:v>
                </c:pt>
                <c:pt idx="32">
                  <c:v>64.7</c:v>
                </c:pt>
              </c:numCache>
            </c:numRef>
          </c:xVal>
          <c:yVal>
            <c:numRef>
              <c:f>公会計指標分析・財政指標組合せ分析表!$BP$51:$DC$51</c:f>
              <c:numCache>
                <c:formatCode>#,##0.0;"▲ "#,##0.0</c:formatCode>
                <c:ptCount val="40"/>
                <c:pt idx="16">
                  <c:v>25.6</c:v>
                </c:pt>
                <c:pt idx="24">
                  <c:v>16.600000000000001</c:v>
                </c:pt>
                <c:pt idx="32">
                  <c:v>12.5</c:v>
                </c:pt>
              </c:numCache>
            </c:numRef>
          </c:yVal>
          <c:smooth val="0"/>
          <c:extLst xmlns:c16r2="http://schemas.microsoft.com/office/drawing/2015/06/chart">
            <c:ext xmlns:c16="http://schemas.microsoft.com/office/drawing/2014/chart" uri="{C3380CC4-5D6E-409C-BE32-E72D297353CC}">
              <c16:uniqueId val="{00000009-8B60-4E8E-A78A-6F6C31A6E6A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{8D04B7F9-45B6-429E-AB82-DB05E44892BF}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B60-4E8E-A78A-6F6C31A6E6A5}"/>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{60736403-6965-4A01-85FF-B5312C507DC4}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B60-4E8E-A78A-6F6C31A6E6A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{2F6A7866-A86A-42EE-8B96-25CEB1F0A546}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B60-4E8E-A78A-6F6C31A6E6A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{ED64C0DC-15DE-48D6-8F78-D57B555F69F1}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B60-4E8E-A78A-6F6C31A6E6A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{A6588983-3E06-4721-8ABA-37FD9ACDCF90}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B60-4E8E-A78A-6F6C31A6E6A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{342DCA3F-AF17-417B-BFB1-8164EA2468BA}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B60-4E8E-A78A-6F6C31A6E6A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{3903A5CA-4676-4109-9B3A-50660A0D3F3C}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B60-4E8E-A78A-6F6C31A6E6A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{53487DF1-AF7F-4185-9E7D-4C0137747A55}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B60-4E8E-A78A-6F6C31A6E6A5}"/>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{A884745A-4636-486F-AE25-47066B02E7C5}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B60-4E8E-A78A-6F6C31A6E6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58.3</c:v>
                </c:pt>
                <c:pt idx="32">
                  <c:v>59</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B60-4E8E-A78A-6F6C31A6E6A5}"/>
            </c:ext>
          </c:extLst>
        </c:ser>
        <c:dLbls>
          <c:showLegendKey val="0"/>
          <c:showVal val="1"/>
          <c:showCatName val="0"/>
          <c:showSerName val="0"/>
          <c:showPercent val="0"/>
          <c:showBubbleSize val="0"/>
        </c:dLbls>
        <c:axId val="189912192"/>
        <c:axId val="189914112"/>
      </c:scatterChart>
      <c:valAx>
        <c:axId val="189912192"/>
        <c:scaling>
          <c:orientation val="minMax"/>
          <c:max val="65.400000000000006"/>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9914112"/>
        <c:crosses val="autoZero"/>
        <c:crossBetween val="midCat"/>
      </c:valAx>
      <c:valAx>
        <c:axId val="189914112"/>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9912192"/>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{3C547D4A-CFB0-4804-9BBC-C26F23406AE6}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193-4399-B88D-1407D48EB19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{5CFE6D10-254A-4E7F-91E1-121BFF6EE273}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93-4399-B88D-1407D48EB19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{EFD4EFC5-EFB4-4A89-BFDA-AB0E173E837D}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93-4399-B88D-1407D48EB19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{65EC635A-CD94-440E-B9B5-0E05D1DF2050}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93-4399-B88D-1407D48EB19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{B13BE109-3EF5-4CCF-B367-6DBF2C7E657A}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93-4399-B88D-1407D48EB195}"/>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{F5F89A44-13B2-478F-B3CD-678894294E8A}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193-4399-B88D-1407D48EB195}"/>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{63D38A3D-3B16-414C-B871-95074CF3B72F}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193-4399-B88D-1407D48EB195}"/>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{731B1898-1DA7-412B-8560-468A95F7B54B}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193-4399-B88D-1407D48EB195}"/>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{E1369E50-BA37-4454-88F7-FC9800648F07}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193-4399-B88D-1407D48EB1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7.9</c:v>
                </c:pt>
                <c:pt idx="16">
                  <c:v>6.9</c:v>
                </c:pt>
                <c:pt idx="24">
                  <c:v>6.2</c:v>
                </c:pt>
                <c:pt idx="32">
                  <c:v>5.0999999999999996</c:v>
                </c:pt>
              </c:numCache>
            </c:numRef>
          </c:xVal>
          <c:yVal>
            <c:numRef>
              <c:f>公会計指標分析・財政指標組合せ分析表!$BP$73:$DC$73</c:f>
              <c:numCache>
                <c:formatCode>#,##0.0;"▲ "#,##0.0</c:formatCode>
                <c:ptCount val="40"/>
                <c:pt idx="0">
                  <c:v>39.5</c:v>
                </c:pt>
                <c:pt idx="8">
                  <c:v>28.1</c:v>
                </c:pt>
                <c:pt idx="16">
                  <c:v>25.6</c:v>
                </c:pt>
                <c:pt idx="24">
                  <c:v>16.600000000000001</c:v>
                </c:pt>
                <c:pt idx="32">
                  <c:v>12.5</c:v>
                </c:pt>
              </c:numCache>
            </c:numRef>
          </c:yVal>
          <c:smooth val="0"/>
          <c:extLst xmlns:c16r2="http://schemas.microsoft.com/office/drawing/2015/06/chart">
            <c:ext xmlns:c16="http://schemas.microsoft.com/office/drawing/2014/chart" uri="{C3380CC4-5D6E-409C-BE32-E72D297353CC}">
              <c16:uniqueId val="{00000009-D193-4399-B88D-1407D48EB19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{533516F6-1014-45BA-A808-4B1DEB54ECE4}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193-4399-B88D-1407D48EB19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{5C9B258D-D5A8-4A10-9830-A7B8282EC07A}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93-4399-B88D-1407D48EB19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{103290B7-BBDA-4CDF-9DE4-F73317A489EE}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93-4399-B88D-1407D48EB19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{B49AE78C-657F-43DC-905B-0A21FE5D33B3}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93-4399-B88D-1407D48EB19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{A43C8DE4-28E2-4135-AF32-8259028D77EF}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93-4399-B88D-1407D48EB195}"/>
                </c:ext>
              </c:extLst>
            </c:dLbl>
            <c:dLbl>
              <c:idx val="8"/>
              <c:layout>
                <c:manualLayout>
                  <c:x val="-2.638498332092741E-2"/>
                  <c:y val="-0.11016198292082997"/>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{CA9CC763-9835-4BBD-899E-9E1E00523FCB}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193-4399-B88D-1407D48EB195}"/>
                </c:ext>
              </c:extLst>
            </c:dLbl>
            <c:dLbl>
              <c:idx val="16"/>
              <c:layout>
                <c:manualLayout>
                  <c:x val="-3.7010999917293855E-2"/>
                  <c:y val="-8.3591626041932973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{CCC20165-3AAC-4A2F-BA84-1501DDD8C3A2}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193-4399-B88D-1407D48EB195}"/>
                </c:ext>
              </c:extLst>
            </c:dLbl>
            <c:dLbl>
              <c:idx val="24"/>
              <c:layout>
                <c:manualLayout>
                  <c:x val="-3.1697991619110633E-2"/>
                  <c:y val="-9.035849543840806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{27A4AFCB-17E9-4AE2-9651-3FFC5D7BC625}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193-4399-B88D-1407D48EB195}"/>
                </c:ext>
              </c:extLst>
            </c:dLbl>
            <c:dLbl>
              <c:idx val="32"/>
              <c:layout>
                <c:manualLayout>
                  <c:x val="-3.1697991619110633E-2"/>
                  <c:y val="-4.6877301088356915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{8DBC45F0-E0DA-495F-ABD5-BAA4F9973903}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193-4399-B88D-1407D48EB1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D193-4399-B88D-1407D48EB195}"/>
            </c:ext>
          </c:extLst>
        </c:ser>
        <c:dLbls>
          <c:showLegendKey val="0"/>
          <c:showVal val="1"/>
          <c:showCatName val="0"/>
          <c:showSerName val="0"/>
          <c:showPercent val="0"/>
          <c:showBubbleSize val="0"/>
        </c:dLbls>
        <c:axId val="190857984"/>
        <c:axId val="190859904"/>
      </c:scatterChart>
      <c:valAx>
        <c:axId val="190857984"/>
        <c:scaling>
          <c:orientation val="minMax"/>
          <c:max val="10"/>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0859904"/>
        <c:crosses val="autoZero"/>
        <c:crossBetween val="midCat"/>
      </c:valAx>
      <c:valAx>
        <c:axId val="190859904"/>
        <c:scaling>
          <c:orientation val="minMax"/>
          <c:max val="47"/>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0857984"/>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公営企業債の元利償還金に対する繰入金、債務負担行為に基づく支出額が減となり、実質公債費比率の分子は前年度比▲</a:t>
          </a:r>
          <a:r>
            <a:rPr kumimoji="1" lang="en-US" altLang="ja-JP" sz="1100">
              <a:solidFill>
                <a:schemeClr val="dk1"/>
              </a:solidFill>
              <a:effectLst/>
              <a:latin typeface="+mn-lt"/>
              <a:ea typeface="+mn-ea"/>
              <a:cs typeface="+mn-cs"/>
            </a:rPr>
            <a:t>55</a:t>
          </a:r>
          <a:r>
            <a:rPr kumimoji="1" lang="ja-JP" altLang="en-US"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今後は、施設更新等に伴う地方債発行の増加を避けられない状況にあるが、発行額を最小限に抑制するとともに、償還年限等を十分考慮し元利償還金の平準化を図り、財政の健全化に努める。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施設更新等により一般会計地方債現在高は増加傾向にあ</a:t>
          </a:r>
          <a:r>
            <a:rPr kumimoji="1" lang="ja-JP" altLang="en-US" sz="1100">
              <a:solidFill>
                <a:schemeClr val="dk1"/>
              </a:solidFill>
              <a:effectLst/>
              <a:latin typeface="+mn-lt"/>
              <a:ea typeface="+mn-ea"/>
              <a:cs typeface="+mn-cs"/>
            </a:rPr>
            <a:t>り、平成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年度決算時には一度減少したが、平成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年度決算では前年度比</a:t>
          </a:r>
          <a:r>
            <a:rPr kumimoji="1" lang="en-US" altLang="ja-JP" sz="1100">
              <a:solidFill>
                <a:schemeClr val="dk1"/>
              </a:solidFill>
              <a:effectLst/>
              <a:latin typeface="+mn-lt"/>
              <a:ea typeface="+mn-ea"/>
              <a:cs typeface="+mn-cs"/>
            </a:rPr>
            <a:t>12.9</a:t>
          </a:r>
          <a:r>
            <a:rPr kumimoji="1" lang="ja-JP" altLang="en-US" sz="1100">
              <a:solidFill>
                <a:schemeClr val="dk1"/>
              </a:solidFill>
              <a:effectLst/>
              <a:latin typeface="+mn-lt"/>
              <a:ea typeface="+mn-ea"/>
              <a:cs typeface="+mn-cs"/>
            </a:rPr>
            <a:t>％の増となっている。</a:t>
          </a:r>
          <a:endParaRPr lang="ja-JP" altLang="ja-JP" sz="1400">
            <a:effectLst/>
          </a:endParaRPr>
        </a:p>
        <a:p>
          <a:r>
            <a:rPr kumimoji="1" lang="ja-JP" altLang="ja-JP" sz="1100">
              <a:solidFill>
                <a:schemeClr val="dk1"/>
              </a:solidFill>
              <a:effectLst/>
              <a:latin typeface="+mn-lt"/>
              <a:ea typeface="+mn-ea"/>
              <a:cs typeface="+mn-cs"/>
            </a:rPr>
            <a:t>今後も、施設更新等に伴い地方債現在高の増加は避けられない状況にあるが、地方債発行額を最小限に抑制するとともに、基金現在高を確保し、財政の健全化に努める。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北海道清水町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・町税の増収や各種交付金の措置等により基金を積み立てたことで増となった。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・町税の増収等により基金全体は増加しているが、今後は大型施設整備等の実施により減少が見込まれる。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・現状程度の基金の維持に努める。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・公共施設建設等基金：</a:t>
          </a:r>
          <a:r>
            <a:rPr lang="ja-JP" altLang="ja-JP" sz="1100">
              <a:solidFill>
                <a:schemeClr val="dk1"/>
              </a:solidFill>
              <a:effectLst/>
              <a:latin typeface="+mn-lt"/>
              <a:ea typeface="+mn-ea"/>
              <a:cs typeface="+mn-cs"/>
            </a:rPr>
            <a:t>公共施設及び設備の整備充実若しくはその整備に必要な公共用地取得、又は将来の急激な財政変動に備え事業の推進の効率的な運用のために使用</a:t>
          </a:r>
          <a:endParaRPr lang="ja-JP" altLang="ja-JP" sz="1400">
            <a:effectLst/>
          </a:endParaRPr>
        </a:p>
        <a:p>
          <a:r>
            <a:rPr kumimoji="1" lang="ja-JP" altLang="ja-JP" sz="1100">
              <a:solidFill>
                <a:schemeClr val="dk1"/>
              </a:solidFill>
              <a:effectLst/>
              <a:latin typeface="+mn-lt"/>
              <a:ea typeface="+mn-ea"/>
              <a:cs typeface="+mn-cs"/>
            </a:rPr>
            <a:t>・いきいきふるさとづくり基金：清水町の特色ある事業の推進に寄附者の意向を反映し、寄附金を財源として、個性豊かな活力あるまちづくりのために使用</a:t>
          </a:r>
          <a:endParaRPr lang="ja-JP" altLang="ja-JP" sz="1400">
            <a:effectLst/>
          </a:endParaRPr>
        </a:p>
        <a:p>
          <a:r>
            <a:rPr kumimoji="1" lang="ja-JP" altLang="ja-JP" sz="1100">
              <a:solidFill>
                <a:schemeClr val="dk1"/>
              </a:solidFill>
              <a:effectLst/>
              <a:latin typeface="+mn-lt"/>
              <a:ea typeface="+mn-ea"/>
              <a:cs typeface="+mn-cs"/>
            </a:rPr>
            <a:t>・老人福祉基金：老人福祉の充実を</a:t>
          </a:r>
          <a:r>
            <a:rPr kumimoji="1" lang="ja-JP" altLang="ja-JP" sz="1100" b="0">
              <a:solidFill>
                <a:schemeClr val="dk1"/>
              </a:solidFill>
              <a:effectLst/>
              <a:latin typeface="+mn-lt"/>
              <a:ea typeface="+mn-ea"/>
              <a:cs typeface="+mn-cs"/>
            </a:rPr>
            <a:t>図る</a:t>
          </a:r>
          <a:r>
            <a:rPr kumimoji="1" lang="ja-JP" altLang="ja-JP" sz="1100">
              <a:solidFill>
                <a:schemeClr val="dk1"/>
              </a:solidFill>
              <a:effectLst/>
              <a:latin typeface="+mn-lt"/>
              <a:ea typeface="+mn-ea"/>
              <a:cs typeface="+mn-cs"/>
            </a:rPr>
            <a:t>ために使用</a:t>
          </a:r>
          <a:endParaRPr lang="ja-JP" altLang="ja-JP" sz="1400">
            <a:effectLst/>
          </a:endParaRPr>
        </a:p>
        <a:p>
          <a:r>
            <a:rPr kumimoji="1" lang="ja-JP" altLang="ja-JP" sz="1100">
              <a:solidFill>
                <a:schemeClr val="dk1"/>
              </a:solidFill>
              <a:effectLst/>
              <a:latin typeface="+mn-lt"/>
              <a:ea typeface="+mn-ea"/>
              <a:cs typeface="+mn-cs"/>
            </a:rPr>
            <a:t>・農業後継者育成基金：農業近代化に伴う優能な後継者を育成するために使用</a:t>
          </a:r>
          <a:endParaRPr lang="ja-JP" altLang="ja-JP" sz="1400">
            <a:effectLst/>
          </a:endParaRPr>
        </a:p>
        <a:p>
          <a:r>
            <a:rPr kumimoji="1" lang="ja-JP" altLang="ja-JP" sz="1100">
              <a:solidFill>
                <a:schemeClr val="dk1"/>
              </a:solidFill>
              <a:effectLst/>
              <a:latin typeface="+mn-lt"/>
              <a:ea typeface="+mn-ea"/>
              <a:cs typeface="+mn-cs"/>
            </a:rPr>
            <a:t>・教育基金：教育の振興及び充実を図るために使用</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・公共施設建設等基金：公共施設整備推進のため積み立てたことによる増。</a:t>
          </a:r>
          <a:endParaRPr lang="ja-JP" altLang="ja-JP" sz="1400">
            <a:effectLst/>
          </a:endParaRPr>
        </a:p>
        <a:p>
          <a:r>
            <a:rPr kumimoji="1" lang="ja-JP" altLang="ja-JP" sz="1100">
              <a:solidFill>
                <a:schemeClr val="dk1"/>
              </a:solidFill>
              <a:effectLst/>
              <a:latin typeface="+mn-lt"/>
              <a:ea typeface="+mn-ea"/>
              <a:cs typeface="+mn-cs"/>
            </a:rPr>
            <a:t>・いきいきふるさとづくり基金：寄附金積み立てによる増。</a:t>
          </a:r>
          <a:endParaRPr lang="ja-JP" altLang="ja-JP" sz="1400">
            <a:effectLst/>
          </a:endParaRPr>
        </a:p>
        <a:p>
          <a:r>
            <a:rPr kumimoji="1" lang="ja-JP" altLang="ja-JP" sz="1100">
              <a:solidFill>
                <a:schemeClr val="dk1"/>
              </a:solidFill>
              <a:effectLst/>
              <a:latin typeface="+mn-lt"/>
              <a:ea typeface="+mn-ea"/>
              <a:cs typeface="+mn-cs"/>
            </a:rPr>
            <a:t>・老人福祉基金：</a:t>
          </a:r>
          <a:r>
            <a:rPr kumimoji="1" lang="ja-JP" altLang="en-US" sz="1100">
              <a:solidFill>
                <a:schemeClr val="dk1"/>
              </a:solidFill>
              <a:effectLst/>
              <a:latin typeface="+mn-lt"/>
              <a:ea typeface="+mn-ea"/>
              <a:cs typeface="+mn-cs"/>
            </a:rPr>
            <a:t>在宅支援事業の財源として充当したことによる減。</a:t>
          </a:r>
          <a:endParaRPr lang="ja-JP" altLang="ja-JP" sz="1400">
            <a:effectLst/>
          </a:endParaRPr>
        </a:p>
        <a:p>
          <a:r>
            <a:rPr kumimoji="1" lang="ja-JP" altLang="ja-JP" sz="1100">
              <a:solidFill>
                <a:schemeClr val="dk1"/>
              </a:solidFill>
              <a:effectLst/>
              <a:latin typeface="+mn-lt"/>
              <a:ea typeface="+mn-ea"/>
              <a:cs typeface="+mn-cs"/>
            </a:rPr>
            <a:t>・農業後継者育成基金：担い手事業の財源として充当したことによる減。</a:t>
          </a:r>
          <a:endParaRPr lang="ja-JP" altLang="ja-JP" sz="1400">
            <a:effectLst/>
          </a:endParaRPr>
        </a:p>
        <a:p>
          <a:r>
            <a:rPr kumimoji="1" lang="ja-JP" altLang="ja-JP" sz="1100">
              <a:solidFill>
                <a:schemeClr val="dk1"/>
              </a:solidFill>
              <a:effectLst/>
              <a:latin typeface="+mn-lt"/>
              <a:ea typeface="+mn-ea"/>
              <a:cs typeface="+mn-cs"/>
            </a:rPr>
            <a:t>・教育基金：教育振興のための寄附金等を積み立てたことによる増。</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・公共施設建設等基金：公共施設の整備等の推進のための事業へ充当や積み立てを行なう。</a:t>
          </a:r>
          <a:endParaRPr lang="ja-JP" altLang="ja-JP" sz="1400">
            <a:effectLst/>
          </a:endParaRPr>
        </a:p>
        <a:p>
          <a:r>
            <a:rPr kumimoji="1" lang="ja-JP" altLang="ja-JP" sz="1100">
              <a:solidFill>
                <a:schemeClr val="dk1"/>
              </a:solidFill>
              <a:effectLst/>
              <a:latin typeface="+mn-lt"/>
              <a:ea typeface="+mn-ea"/>
              <a:cs typeface="+mn-cs"/>
            </a:rPr>
            <a:t>・いきいきふるさとづくり基金：いきいきふるさと事業の財源として活用していく。</a:t>
          </a:r>
          <a:endParaRPr lang="ja-JP" altLang="ja-JP" sz="1400">
            <a:effectLst/>
          </a:endParaRPr>
        </a:p>
        <a:p>
          <a:r>
            <a:rPr kumimoji="1" lang="ja-JP" altLang="ja-JP" sz="1100">
              <a:solidFill>
                <a:schemeClr val="dk1"/>
              </a:solidFill>
              <a:effectLst/>
              <a:latin typeface="+mn-lt"/>
              <a:ea typeface="+mn-ea"/>
              <a:cs typeface="+mn-cs"/>
            </a:rPr>
            <a:t>・老人福祉基金：老人福祉に係る事業の財源として活用していく。</a:t>
          </a:r>
          <a:endParaRPr lang="ja-JP" altLang="ja-JP" sz="1400">
            <a:effectLst/>
          </a:endParaRPr>
        </a:p>
        <a:p>
          <a:r>
            <a:rPr kumimoji="1" lang="ja-JP" altLang="ja-JP" sz="1100">
              <a:solidFill>
                <a:schemeClr val="dk1"/>
              </a:solidFill>
              <a:effectLst/>
              <a:latin typeface="+mn-lt"/>
              <a:ea typeface="+mn-ea"/>
              <a:cs typeface="+mn-cs"/>
            </a:rPr>
            <a:t>・農業後継者育成基金：農業後継者育成に係る事業の財源として活用していく。</a:t>
          </a:r>
          <a:endParaRPr lang="ja-JP" altLang="ja-JP" sz="1400">
            <a:effectLst/>
          </a:endParaRPr>
        </a:p>
        <a:p>
          <a:r>
            <a:rPr kumimoji="1" lang="ja-JP" altLang="ja-JP" sz="1100">
              <a:solidFill>
                <a:schemeClr val="dk1"/>
              </a:solidFill>
              <a:effectLst/>
              <a:latin typeface="+mn-lt"/>
              <a:ea typeface="+mn-ea"/>
              <a:cs typeface="+mn-cs"/>
            </a:rPr>
            <a:t>・教育基金：教育振興等のために積み立てし活用していく。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・決算余剰金を積み立てたことによる増となった。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・災害への備え等の財源不足に備えるため現状程度の基金の維持に努める。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mn-lt"/>
              <a:ea typeface="+mn-ea"/>
              <a:cs typeface="+mn-cs"/>
            </a:rPr>
            <a:t>決算余剰金を積み立てたことによる増となった。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・令和６年度に地方債償還のピークを迎えるため、それに備えて積立を行っていく。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9,494
9,365
402.25
10,631,562
10,411,950
196,822
4,602,220
9,689,027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公共施設等の修繕等による長寿命化を図っていることで、有形固定資産減価償却率については類似団体平均より高くなっている。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2" name="直線コネクタ 61"/>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3"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4" name="直線コネクタ 63"/>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5"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66" name="直線コネクタ 65"/>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67" name="有形固定資産減価償却率平均値テキスト"/>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68" name="フローチャート: 判断 67"/>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69" name="フローチャート: 判断 68"/>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0" name="フローチャート: 判断 69"/>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1" name="フローチャート: 判断 70"/>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92202</xdr:rowOff>
    </xdr:from>
    <xdr:to>
      <xdr:col>23</xdr:col>
      <xdr:colOff>136525</xdr:colOff>
      <xdr:row>29</xdr:row>
      <xdr:rowOff>22352</xdr:rowOff>
    </xdr:to>
    <xdr:sp macro="" textlink="">
      <xdr:nvSpPr>
        <xdr:cNvPr id="77" name="楕円 76"/>
        <xdr:cNvSpPr/>
      </xdr:nvSpPr>
      <xdr:spPr>
        <a:xfrm>
          <a:off x="4711700" y="566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115079</xdr:rowOff>
    </xdr:from>
    <xdr:ext cx="405111" cy="259045"/>
    <xdr:sp macro="" textlink="">
      <xdr:nvSpPr>
        <xdr:cNvPr id="78" name="有形固定資産減価償却率該当値テキスト"/>
        <xdr:cNvSpPr txBox="1"/>
      </xdr:nvSpPr>
      <xdr:spPr>
        <a:xfrm>
          <a:off x="4813300" y="5515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115951</xdr:rowOff>
    </xdr:from>
    <xdr:to>
      <xdr:col>19</xdr:col>
      <xdr:colOff>187325</xdr:colOff>
      <xdr:row>29</xdr:row>
      <xdr:rowOff>46101</xdr:rowOff>
    </xdr:to>
    <xdr:sp macro="" textlink="">
      <xdr:nvSpPr>
        <xdr:cNvPr id="79" name="楕円 78"/>
        <xdr:cNvSpPr/>
      </xdr:nvSpPr>
      <xdr:spPr>
        <a:xfrm>
          <a:off x="40005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143002</xdr:rowOff>
    </xdr:from>
    <xdr:to>
      <xdr:col>23</xdr:col>
      <xdr:colOff>85725</xdr:colOff>
      <xdr:row>28</xdr:row>
      <xdr:rowOff>166751</xdr:rowOff>
    </xdr:to>
    <xdr:cxnSp macro="">
      <xdr:nvCxnSpPr>
        <xdr:cNvPr id="80" name="直線コネクタ 79"/>
        <xdr:cNvCxnSpPr/>
      </xdr:nvCxnSpPr>
      <xdr:spPr>
        <a:xfrm flipV="1">
          <a:off x="4051300" y="5715127"/>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156972</xdr:rowOff>
    </xdr:from>
    <xdr:to>
      <xdr:col>15</xdr:col>
      <xdr:colOff>187325</xdr:colOff>
      <xdr:row>29</xdr:row>
      <xdr:rowOff>87122</xdr:rowOff>
    </xdr:to>
    <xdr:sp macro="" textlink="">
      <xdr:nvSpPr>
        <xdr:cNvPr id="81" name="楕円 80"/>
        <xdr:cNvSpPr/>
      </xdr:nvSpPr>
      <xdr:spPr>
        <a:xfrm>
          <a:off x="3238500" y="572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166751</xdr:rowOff>
    </xdr:from>
    <xdr:to>
      <xdr:col>19</xdr:col>
      <xdr:colOff>136525</xdr:colOff>
      <xdr:row>29</xdr:row>
      <xdr:rowOff>36322</xdr:rowOff>
    </xdr:to>
    <xdr:cxnSp macro="">
      <xdr:nvCxnSpPr>
        <xdr:cNvPr id="82" name="直線コネクタ 81"/>
        <xdr:cNvCxnSpPr/>
      </xdr:nvCxnSpPr>
      <xdr:spPr>
        <a:xfrm flipV="1">
          <a:off x="3289300" y="5738876"/>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83" name="n_1aveValue有形固定資産減価償却率"/>
        <xdr:cNvSpPr txBox="1"/>
      </xdr:nvSpPr>
      <xdr:spPr>
        <a:xfrm>
          <a:off x="3836044"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84" name="n_2aveValue有形固定資産減価償却率"/>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85" name="n_3aveValue有形固定資産減価償却率"/>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62628</xdr:rowOff>
    </xdr:from>
    <xdr:ext cx="405111" cy="259045"/>
    <xdr:sp macro="" textlink="">
      <xdr:nvSpPr>
        <xdr:cNvPr id="86" name="n_1mainValue有形固定資産減価償却率"/>
        <xdr:cNvSpPr txBox="1"/>
      </xdr:nvSpPr>
      <xdr:spPr>
        <a:xfrm>
          <a:off x="3836044" y="546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103649</xdr:rowOff>
    </xdr:from>
    <xdr:ext cx="405111" cy="259045"/>
    <xdr:sp macro="" textlink="">
      <xdr:nvSpPr>
        <xdr:cNvPr id="87" name="n_2mainValue有形固定資産減価償却率"/>
        <xdr:cNvSpPr txBox="1"/>
      </xdr:nvSpPr>
      <xdr:spPr>
        <a:xfrm>
          <a:off x="3086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地方債現在高の増が充当可能基金残高の増を上回ったこと等により、</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よりも約</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の増となっている。</a:t>
          </a:r>
        </a:p>
        <a:p>
          <a:r>
            <a:rPr kumimoji="1" lang="ja-JP" altLang="en-US" sz="1100">
              <a:latin typeface="ＭＳ Ｐゴシック" panose="020B0600070205080204" pitchFamily="50" charset="-128"/>
              <a:ea typeface="ＭＳ Ｐゴシック" panose="020B0600070205080204" pitchFamily="50" charset="-128"/>
            </a:rPr>
            <a:t>今後は地方債発行額を必要最小限に抑制し、比率の減少に努める。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6" name="テキスト ボックス 10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8" name="テキスト ボックス 10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0" name="テキスト ボックス 10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2" name="テキスト ボックス 11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4" name="テキスト ボックス 113"/>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18" name="直線コネクタ 117"/>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1"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2" name="直線コネクタ 121"/>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23" name="債務償還比率平均値テキスト"/>
        <xdr:cNvSpPr txBox="1"/>
      </xdr:nvSpPr>
      <xdr:spPr>
        <a:xfrm>
          <a:off x="14846300" y="608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24" name="フローチャート: 判断 123"/>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25" name="フローチャート: 判断 124"/>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138040</xdr:rowOff>
    </xdr:from>
    <xdr:to>
      <xdr:col>76</xdr:col>
      <xdr:colOff>73025</xdr:colOff>
      <xdr:row>30</xdr:row>
      <xdr:rowOff>68190</xdr:rowOff>
    </xdr:to>
    <xdr:sp macro="" textlink="">
      <xdr:nvSpPr>
        <xdr:cNvPr id="131" name="楕円 130"/>
        <xdr:cNvSpPr/>
      </xdr:nvSpPr>
      <xdr:spPr>
        <a:xfrm>
          <a:off x="14744700" y="588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160917</xdr:rowOff>
    </xdr:from>
    <xdr:ext cx="469744" cy="259045"/>
    <xdr:sp macro="" textlink="">
      <xdr:nvSpPr>
        <xdr:cNvPr id="132" name="債務償還比率該当値テキスト"/>
        <xdr:cNvSpPr txBox="1"/>
      </xdr:nvSpPr>
      <xdr:spPr>
        <a:xfrm>
          <a:off x="14846300" y="57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122963</xdr:rowOff>
    </xdr:from>
    <xdr:to>
      <xdr:col>72</xdr:col>
      <xdr:colOff>123825</xdr:colOff>
      <xdr:row>31</xdr:row>
      <xdr:rowOff>53113</xdr:rowOff>
    </xdr:to>
    <xdr:sp macro="" textlink="">
      <xdr:nvSpPr>
        <xdr:cNvPr id="133" name="楕円 132"/>
        <xdr:cNvSpPr/>
      </xdr:nvSpPr>
      <xdr:spPr>
        <a:xfrm>
          <a:off x="14033500" y="603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17390</xdr:rowOff>
    </xdr:from>
    <xdr:to>
      <xdr:col>76</xdr:col>
      <xdr:colOff>22225</xdr:colOff>
      <xdr:row>31</xdr:row>
      <xdr:rowOff>2313</xdr:rowOff>
    </xdr:to>
    <xdr:cxnSp macro="">
      <xdr:nvCxnSpPr>
        <xdr:cNvPr id="134" name="直線コネクタ 133"/>
        <xdr:cNvCxnSpPr/>
      </xdr:nvCxnSpPr>
      <xdr:spPr>
        <a:xfrm flipV="1">
          <a:off x="14084300" y="5932415"/>
          <a:ext cx="711200" cy="15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35" name="n_1aveValue債務償還比率"/>
        <xdr:cNvSpPr txBox="1"/>
      </xdr:nvSpPr>
      <xdr:spPr>
        <a:xfrm>
          <a:off x="13836727" y="62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69640</xdr:rowOff>
    </xdr:from>
    <xdr:ext cx="469744" cy="259045"/>
    <xdr:sp macro="" textlink="">
      <xdr:nvSpPr>
        <xdr:cNvPr id="136" name="n_1mainValue債務償還比率"/>
        <xdr:cNvSpPr txBox="1"/>
      </xdr:nvSpPr>
      <xdr:spPr>
        <a:xfrm>
          <a:off x="13836727" y="581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9,494
9,365
402.25
10,631,562
10,411,950
196,822
4,602,220
9,689,027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71" name="楕円 70"/>
        <xdr:cNvSpPr/>
      </xdr:nvSpPr>
      <xdr:spPr>
        <a:xfrm>
          <a:off x="45847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103522</xdr:rowOff>
    </xdr:from>
    <xdr:ext cx="405111" cy="259045"/>
    <xdr:sp macro="" textlink="">
      <xdr:nvSpPr>
        <xdr:cNvPr id="72" name="【道路】&#10;有形固定資産減価償却率該当値テキスト"/>
        <xdr:cNvSpPr txBox="1"/>
      </xdr:nvSpPr>
      <xdr:spPr>
        <a:xfrm>
          <a:off x="4673600"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113030</xdr:rowOff>
    </xdr:from>
    <xdr:to>
      <xdr:col>20</xdr:col>
      <xdr:colOff>38100</xdr:colOff>
      <xdr:row>37</xdr:row>
      <xdr:rowOff>43180</xdr:rowOff>
    </xdr:to>
    <xdr:sp macro="" textlink="">
      <xdr:nvSpPr>
        <xdr:cNvPr id="73" name="楕円 72"/>
        <xdr:cNvSpPr/>
      </xdr:nvSpPr>
      <xdr:spPr>
        <a:xfrm>
          <a:off x="3746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131445</xdr:rowOff>
    </xdr:from>
    <xdr:to>
      <xdr:col>24</xdr:col>
      <xdr:colOff>63500</xdr:colOff>
      <xdr:row>36</xdr:row>
      <xdr:rowOff>163830</xdr:rowOff>
    </xdr:to>
    <xdr:cxnSp macro="">
      <xdr:nvCxnSpPr>
        <xdr:cNvPr id="74" name="直線コネクタ 73"/>
        <xdr:cNvCxnSpPr/>
      </xdr:nvCxnSpPr>
      <xdr:spPr>
        <a:xfrm flipV="1">
          <a:off x="3797300" y="63036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149225</xdr:rowOff>
    </xdr:from>
    <xdr:to>
      <xdr:col>15</xdr:col>
      <xdr:colOff>101600</xdr:colOff>
      <xdr:row>37</xdr:row>
      <xdr:rowOff>79375</xdr:rowOff>
    </xdr:to>
    <xdr:sp macro="" textlink="">
      <xdr:nvSpPr>
        <xdr:cNvPr id="75" name="楕円 74"/>
        <xdr:cNvSpPr/>
      </xdr:nvSpPr>
      <xdr:spPr>
        <a:xfrm>
          <a:off x="2857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163830</xdr:rowOff>
    </xdr:from>
    <xdr:to>
      <xdr:col>19</xdr:col>
      <xdr:colOff>177800</xdr:colOff>
      <xdr:row>37</xdr:row>
      <xdr:rowOff>28575</xdr:rowOff>
    </xdr:to>
    <xdr:cxnSp macro="">
      <xdr:nvCxnSpPr>
        <xdr:cNvPr id="76" name="直線コネクタ 75"/>
        <xdr:cNvCxnSpPr/>
      </xdr:nvCxnSpPr>
      <xdr:spPr>
        <a:xfrm flipV="1">
          <a:off x="2908300" y="63360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7"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78" name="n_2aveValue【道路】&#10;有形固定資産減価償却率"/>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79" name="n_3aveValue【道路】&#10;有形固定資産減価償却率"/>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59707</xdr:rowOff>
    </xdr:from>
    <xdr:ext cx="405111" cy="259045"/>
    <xdr:sp macro="" textlink="">
      <xdr:nvSpPr>
        <xdr:cNvPr id="80" name="n_1mainValue【道路】&#10;有形固定資産減価償却率"/>
        <xdr:cNvSpPr txBox="1"/>
      </xdr:nvSpPr>
      <xdr:spPr>
        <a:xfrm>
          <a:off x="3582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95902</xdr:rowOff>
    </xdr:from>
    <xdr:ext cx="405111" cy="259045"/>
    <xdr:sp macro="" textlink="">
      <xdr:nvSpPr>
        <xdr:cNvPr id="81" name="n_2mainValue【道路】&#10;有形固定資産減価償却率"/>
        <xdr:cNvSpPr txBox="1"/>
      </xdr:nvSpPr>
      <xdr:spPr>
        <a:xfrm>
          <a:off x="2705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5" name="テキスト ボックス 9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5" name="直線コネクタ 104"/>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6"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07" name="直線コネクタ 106"/>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08"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09" name="直線コネクタ 108"/>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85902</xdr:rowOff>
    </xdr:from>
    <xdr:ext cx="534377" cy="259045"/>
    <xdr:sp macro="" textlink="">
      <xdr:nvSpPr>
        <xdr:cNvPr id="110" name="【道路】&#10;一人当たり延長平均値テキスト"/>
        <xdr:cNvSpPr txBox="1"/>
      </xdr:nvSpPr>
      <xdr:spPr>
        <a:xfrm>
          <a:off x="10515600" y="6943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1" name="フローチャート: 判断 110"/>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2" name="フローチャート: 判断 111"/>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3" name="フローチャート: 判断 112"/>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4" name="フローチャート: 判断 113"/>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75749</xdr:rowOff>
    </xdr:from>
    <xdr:to>
      <xdr:col>55</xdr:col>
      <xdr:colOff>50800</xdr:colOff>
      <xdr:row>41</xdr:row>
      <xdr:rowOff>5899</xdr:rowOff>
    </xdr:to>
    <xdr:sp macro="" textlink="">
      <xdr:nvSpPr>
        <xdr:cNvPr id="120" name="楕円 119"/>
        <xdr:cNvSpPr/>
      </xdr:nvSpPr>
      <xdr:spPr>
        <a:xfrm>
          <a:off x="10426700" y="693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98626</xdr:rowOff>
    </xdr:from>
    <xdr:ext cx="534377" cy="259045"/>
    <xdr:sp macro="" textlink="">
      <xdr:nvSpPr>
        <xdr:cNvPr id="121" name="【道路】&#10;一人当たり延長該当値テキスト"/>
        <xdr:cNvSpPr txBox="1"/>
      </xdr:nvSpPr>
      <xdr:spPr>
        <a:xfrm>
          <a:off x="10515600" y="678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78500</xdr:rowOff>
    </xdr:from>
    <xdr:to>
      <xdr:col>50</xdr:col>
      <xdr:colOff>165100</xdr:colOff>
      <xdr:row>41</xdr:row>
      <xdr:rowOff>8650</xdr:rowOff>
    </xdr:to>
    <xdr:sp macro="" textlink="">
      <xdr:nvSpPr>
        <xdr:cNvPr id="122" name="楕円 121"/>
        <xdr:cNvSpPr/>
      </xdr:nvSpPr>
      <xdr:spPr>
        <a:xfrm>
          <a:off x="9588500" y="693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126549</xdr:rowOff>
    </xdr:from>
    <xdr:to>
      <xdr:col>55</xdr:col>
      <xdr:colOff>0</xdr:colOff>
      <xdr:row>40</xdr:row>
      <xdr:rowOff>129300</xdr:rowOff>
    </xdr:to>
    <xdr:cxnSp macro="">
      <xdr:nvCxnSpPr>
        <xdr:cNvPr id="123" name="直線コネクタ 122"/>
        <xdr:cNvCxnSpPr/>
      </xdr:nvCxnSpPr>
      <xdr:spPr>
        <a:xfrm flipV="1">
          <a:off x="9639300" y="6984549"/>
          <a:ext cx="8382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78218</xdr:rowOff>
    </xdr:from>
    <xdr:to>
      <xdr:col>46</xdr:col>
      <xdr:colOff>38100</xdr:colOff>
      <xdr:row>41</xdr:row>
      <xdr:rowOff>8368</xdr:rowOff>
    </xdr:to>
    <xdr:sp macro="" textlink="">
      <xdr:nvSpPr>
        <xdr:cNvPr id="124" name="楕円 123"/>
        <xdr:cNvSpPr/>
      </xdr:nvSpPr>
      <xdr:spPr>
        <a:xfrm>
          <a:off x="8699500" y="693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129018</xdr:rowOff>
    </xdr:from>
    <xdr:to>
      <xdr:col>50</xdr:col>
      <xdr:colOff>114300</xdr:colOff>
      <xdr:row>40</xdr:row>
      <xdr:rowOff>129300</xdr:rowOff>
    </xdr:to>
    <xdr:cxnSp macro="">
      <xdr:nvCxnSpPr>
        <xdr:cNvPr id="125" name="直線コネクタ 124"/>
        <xdr:cNvCxnSpPr/>
      </xdr:nvCxnSpPr>
      <xdr:spPr>
        <a:xfrm>
          <a:off x="8750300" y="6987018"/>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32600</xdr:rowOff>
    </xdr:from>
    <xdr:ext cx="534377" cy="259045"/>
    <xdr:sp macro="" textlink="">
      <xdr:nvSpPr>
        <xdr:cNvPr id="126" name="n_1aveValue【道路】&#10;一人当たり延長"/>
        <xdr:cNvSpPr txBox="1"/>
      </xdr:nvSpPr>
      <xdr:spPr>
        <a:xfrm>
          <a:off x="93594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26249</xdr:rowOff>
    </xdr:from>
    <xdr:ext cx="534377" cy="259045"/>
    <xdr:sp macro="" textlink="">
      <xdr:nvSpPr>
        <xdr:cNvPr id="127" name="n_2aveValue【道路】&#10;一人当たり延長"/>
        <xdr:cNvSpPr txBox="1"/>
      </xdr:nvSpPr>
      <xdr:spPr>
        <a:xfrm>
          <a:off x="8483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28" name="n_3aveValue【道路】&#10;一人当たり延長"/>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25177</xdr:rowOff>
    </xdr:from>
    <xdr:ext cx="534377" cy="259045"/>
    <xdr:sp macro="" textlink="">
      <xdr:nvSpPr>
        <xdr:cNvPr id="129" name="n_1mainValue【道路】&#10;一人当たり延長"/>
        <xdr:cNvSpPr txBox="1"/>
      </xdr:nvSpPr>
      <xdr:spPr>
        <a:xfrm>
          <a:off x="9359411" y="671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24895</xdr:rowOff>
    </xdr:from>
    <xdr:ext cx="534377" cy="259045"/>
    <xdr:sp macro="" textlink="">
      <xdr:nvSpPr>
        <xdr:cNvPr id="130" name="n_2mainValue【道路】&#10;一人当たり延長"/>
        <xdr:cNvSpPr txBox="1"/>
      </xdr:nvSpPr>
      <xdr:spPr>
        <a:xfrm>
          <a:off x="8483111" y="671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56" name="直線コネクタ 155"/>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57"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58" name="直線コネクタ 157"/>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59"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0" name="直線コネクタ 159"/>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1" name="【橋りょう・トンネル】&#10;有形固定資産減価償却率平均値テキスト"/>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2" name="フローチャート: 判断 161"/>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3" name="フローチャート: 判断 162"/>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64" name="フローチャート: 判断 163"/>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65" name="フローチャート: 判断 164"/>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71" name="楕円 170"/>
        <xdr:cNvSpPr/>
      </xdr:nvSpPr>
      <xdr:spPr>
        <a:xfrm>
          <a:off x="45847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32493</xdr:rowOff>
    </xdr:from>
    <xdr:ext cx="405111" cy="259045"/>
    <xdr:sp macro="" textlink="">
      <xdr:nvSpPr>
        <xdr:cNvPr id="172" name="【橋りょう・トンネル】&#10;有形固定資産減価償却率該当値テキスト"/>
        <xdr:cNvSpPr txBox="1"/>
      </xdr:nvSpPr>
      <xdr:spPr>
        <a:xfrm>
          <a:off x="4673600" y="997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35741</xdr:rowOff>
    </xdr:from>
    <xdr:to>
      <xdr:col>20</xdr:col>
      <xdr:colOff>38100</xdr:colOff>
      <xdr:row>59</xdr:row>
      <xdr:rowOff>137341</xdr:rowOff>
    </xdr:to>
    <xdr:sp macro="" textlink="">
      <xdr:nvSpPr>
        <xdr:cNvPr id="173" name="楕円 172"/>
        <xdr:cNvSpPr/>
      </xdr:nvSpPr>
      <xdr:spPr>
        <a:xfrm>
          <a:off x="3746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60416</xdr:rowOff>
    </xdr:from>
    <xdr:to>
      <xdr:col>24</xdr:col>
      <xdr:colOff>63500</xdr:colOff>
      <xdr:row>59</xdr:row>
      <xdr:rowOff>86541</xdr:rowOff>
    </xdr:to>
    <xdr:cxnSp macro="">
      <xdr:nvCxnSpPr>
        <xdr:cNvPr id="174" name="直線コネクタ 173"/>
        <xdr:cNvCxnSpPr/>
      </xdr:nvCxnSpPr>
      <xdr:spPr>
        <a:xfrm flipV="1">
          <a:off x="3797300" y="1017596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63500</xdr:rowOff>
    </xdr:from>
    <xdr:to>
      <xdr:col>15</xdr:col>
      <xdr:colOff>101600</xdr:colOff>
      <xdr:row>59</xdr:row>
      <xdr:rowOff>165100</xdr:rowOff>
    </xdr:to>
    <xdr:sp macro="" textlink="">
      <xdr:nvSpPr>
        <xdr:cNvPr id="175" name="楕円 174"/>
        <xdr:cNvSpPr/>
      </xdr:nvSpPr>
      <xdr:spPr>
        <a:xfrm>
          <a:off x="2857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86541</xdr:rowOff>
    </xdr:from>
    <xdr:to>
      <xdr:col>19</xdr:col>
      <xdr:colOff>177800</xdr:colOff>
      <xdr:row>59</xdr:row>
      <xdr:rowOff>114300</xdr:rowOff>
    </xdr:to>
    <xdr:cxnSp macro="">
      <xdr:nvCxnSpPr>
        <xdr:cNvPr id="176" name="直線コネクタ 175"/>
        <xdr:cNvCxnSpPr/>
      </xdr:nvCxnSpPr>
      <xdr:spPr>
        <a:xfrm flipV="1">
          <a:off x="2908300" y="1020209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77"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78" name="n_2aveValue【橋りょう・トンネル】&#10;有形固定資産減価償却率"/>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79" name="n_3aveValue【橋りょう・トンネ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153868</xdr:rowOff>
    </xdr:from>
    <xdr:ext cx="405111" cy="259045"/>
    <xdr:sp macro="" textlink="">
      <xdr:nvSpPr>
        <xdr:cNvPr id="180" name="n_1mainValue【橋りょう・トンネル】&#10;有形固定資産減価償却率"/>
        <xdr:cNvSpPr txBox="1"/>
      </xdr:nvSpPr>
      <xdr:spPr>
        <a:xfrm>
          <a:off x="35820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81" name="n_2mainValue【橋りょう・トンネル】&#10;有形固定資産減価償却率"/>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03" name="直線コネクタ 202"/>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04"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05" name="直線コネクタ 204"/>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06"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07" name="直線コネクタ 206"/>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71354</xdr:rowOff>
    </xdr:from>
    <xdr:ext cx="599010" cy="259045"/>
    <xdr:sp macro="" textlink="">
      <xdr:nvSpPr>
        <xdr:cNvPr id="208" name="【橋りょう・トンネル】&#10;一人当たり有形固定資産（償却資産）額平均値テキスト"/>
        <xdr:cNvSpPr txBox="1"/>
      </xdr:nvSpPr>
      <xdr:spPr>
        <a:xfrm>
          <a:off x="10515600" y="10529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09" name="フローチャート: 判断 208"/>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0" name="フローチャート: 判断 209"/>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11" name="フローチャート: 判断 210"/>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12" name="フローチャート: 判断 211"/>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66287</xdr:rowOff>
    </xdr:from>
    <xdr:to>
      <xdr:col>55</xdr:col>
      <xdr:colOff>50800</xdr:colOff>
      <xdr:row>55</xdr:row>
      <xdr:rowOff>167887</xdr:rowOff>
    </xdr:to>
    <xdr:sp macro="" textlink="">
      <xdr:nvSpPr>
        <xdr:cNvPr id="218" name="楕円 217"/>
        <xdr:cNvSpPr/>
      </xdr:nvSpPr>
      <xdr:spPr>
        <a:xfrm>
          <a:off x="10426700" y="949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19314</xdr:rowOff>
    </xdr:from>
    <xdr:ext cx="690189" cy="259045"/>
    <xdr:sp macro="" textlink="">
      <xdr:nvSpPr>
        <xdr:cNvPr id="219" name="【橋りょう・トンネル】&#10;一人当たり有形固定資産（償却資産）額該当値テキスト"/>
        <xdr:cNvSpPr txBox="1"/>
      </xdr:nvSpPr>
      <xdr:spPr>
        <a:xfrm>
          <a:off x="10515600" y="9449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82302</xdr:rowOff>
    </xdr:from>
    <xdr:to>
      <xdr:col>50</xdr:col>
      <xdr:colOff>165100</xdr:colOff>
      <xdr:row>56</xdr:row>
      <xdr:rowOff>12452</xdr:rowOff>
    </xdr:to>
    <xdr:sp macro="" textlink="">
      <xdr:nvSpPr>
        <xdr:cNvPr id="220" name="楕円 219"/>
        <xdr:cNvSpPr/>
      </xdr:nvSpPr>
      <xdr:spPr>
        <a:xfrm>
          <a:off x="9588500" y="951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117087</xdr:rowOff>
    </xdr:from>
    <xdr:to>
      <xdr:col>55</xdr:col>
      <xdr:colOff>0</xdr:colOff>
      <xdr:row>55</xdr:row>
      <xdr:rowOff>133102</xdr:rowOff>
    </xdr:to>
    <xdr:cxnSp macro="">
      <xdr:nvCxnSpPr>
        <xdr:cNvPr id="221" name="直線コネクタ 220"/>
        <xdr:cNvCxnSpPr/>
      </xdr:nvCxnSpPr>
      <xdr:spPr>
        <a:xfrm flipV="1">
          <a:off x="9639300" y="9546837"/>
          <a:ext cx="838200" cy="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103145</xdr:rowOff>
    </xdr:from>
    <xdr:to>
      <xdr:col>46</xdr:col>
      <xdr:colOff>38100</xdr:colOff>
      <xdr:row>56</xdr:row>
      <xdr:rowOff>33295</xdr:rowOff>
    </xdr:to>
    <xdr:sp macro="" textlink="">
      <xdr:nvSpPr>
        <xdr:cNvPr id="222" name="楕円 221"/>
        <xdr:cNvSpPr/>
      </xdr:nvSpPr>
      <xdr:spPr>
        <a:xfrm>
          <a:off x="8699500" y="953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133102</xdr:rowOff>
    </xdr:from>
    <xdr:to>
      <xdr:col>50</xdr:col>
      <xdr:colOff>114300</xdr:colOff>
      <xdr:row>55</xdr:row>
      <xdr:rowOff>153945</xdr:rowOff>
    </xdr:to>
    <xdr:cxnSp macro="">
      <xdr:nvCxnSpPr>
        <xdr:cNvPr id="223" name="直線コネクタ 222"/>
        <xdr:cNvCxnSpPr/>
      </xdr:nvCxnSpPr>
      <xdr:spPr>
        <a:xfrm flipV="1">
          <a:off x="8750300" y="9562852"/>
          <a:ext cx="889000" cy="2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44665</xdr:rowOff>
    </xdr:from>
    <xdr:ext cx="599010" cy="259045"/>
    <xdr:sp macro="" textlink="">
      <xdr:nvSpPr>
        <xdr:cNvPr id="224" name="n_1aveValue【橋りょう・トンネル】&#10;一人当たり有形固定資産（償却資産）額"/>
        <xdr:cNvSpPr txBox="1"/>
      </xdr:nvSpPr>
      <xdr:spPr>
        <a:xfrm>
          <a:off x="9327095" y="1067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53075</xdr:rowOff>
    </xdr:from>
    <xdr:ext cx="599010" cy="259045"/>
    <xdr:sp macro="" textlink="">
      <xdr:nvSpPr>
        <xdr:cNvPr id="225" name="n_2aveValue【橋りょう・トンネル】&#10;一人当たり有形固定資産（償却資産）額"/>
        <xdr:cNvSpPr txBox="1"/>
      </xdr:nvSpPr>
      <xdr:spPr>
        <a:xfrm>
          <a:off x="84507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26"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28979</xdr:rowOff>
    </xdr:from>
    <xdr:ext cx="690189" cy="259045"/>
    <xdr:sp macro="" textlink="">
      <xdr:nvSpPr>
        <xdr:cNvPr id="227" name="n_1mainValue【橋りょう・トンネル】&#10;一人当たり有形固定資産（償却資産）額"/>
        <xdr:cNvSpPr txBox="1"/>
      </xdr:nvSpPr>
      <xdr:spPr>
        <a:xfrm>
          <a:off x="9281505" y="9287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49822</xdr:rowOff>
    </xdr:from>
    <xdr:ext cx="690189" cy="259045"/>
    <xdr:sp macro="" textlink="">
      <xdr:nvSpPr>
        <xdr:cNvPr id="228" name="n_2mainValue【橋りょう・トンネル】&#10;一人当たり有形固定資産（償却資産）額"/>
        <xdr:cNvSpPr txBox="1"/>
      </xdr:nvSpPr>
      <xdr:spPr>
        <a:xfrm>
          <a:off x="8405205" y="9308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53" name="直線コネクタ 252"/>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54"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55" name="直線コネクタ 254"/>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6"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57" name="直線コネクタ 256"/>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8"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9" name="フローチャート: 判断 258"/>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60" name="フローチャート: 判断 259"/>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61" name="フローチャート: 判断 260"/>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62" name="フローチャート: 判断 261"/>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139700</xdr:rowOff>
    </xdr:from>
    <xdr:to>
      <xdr:col>24</xdr:col>
      <xdr:colOff>114300</xdr:colOff>
      <xdr:row>80</xdr:row>
      <xdr:rowOff>69850</xdr:rowOff>
    </xdr:to>
    <xdr:sp macro="" textlink="">
      <xdr:nvSpPr>
        <xdr:cNvPr id="268" name="楕円 267"/>
        <xdr:cNvSpPr/>
      </xdr:nvSpPr>
      <xdr:spPr>
        <a:xfrm>
          <a:off x="45847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162577</xdr:rowOff>
    </xdr:from>
    <xdr:ext cx="405111" cy="259045"/>
    <xdr:sp macro="" textlink="">
      <xdr:nvSpPr>
        <xdr:cNvPr id="269" name="【公営住宅】&#10;有形固定資産減価償却率該当値テキスト"/>
        <xdr:cNvSpPr txBox="1"/>
      </xdr:nvSpPr>
      <xdr:spPr>
        <a:xfrm>
          <a:off x="4673600"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160655</xdr:rowOff>
    </xdr:from>
    <xdr:to>
      <xdr:col>20</xdr:col>
      <xdr:colOff>38100</xdr:colOff>
      <xdr:row>80</xdr:row>
      <xdr:rowOff>90805</xdr:rowOff>
    </xdr:to>
    <xdr:sp macro="" textlink="">
      <xdr:nvSpPr>
        <xdr:cNvPr id="270" name="楕円 269"/>
        <xdr:cNvSpPr/>
      </xdr:nvSpPr>
      <xdr:spPr>
        <a:xfrm>
          <a:off x="3746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19050</xdr:rowOff>
    </xdr:from>
    <xdr:to>
      <xdr:col>24</xdr:col>
      <xdr:colOff>63500</xdr:colOff>
      <xdr:row>80</xdr:row>
      <xdr:rowOff>40005</xdr:rowOff>
    </xdr:to>
    <xdr:cxnSp macro="">
      <xdr:nvCxnSpPr>
        <xdr:cNvPr id="271" name="直線コネクタ 270"/>
        <xdr:cNvCxnSpPr/>
      </xdr:nvCxnSpPr>
      <xdr:spPr>
        <a:xfrm flipV="1">
          <a:off x="3797300" y="137350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27305</xdr:rowOff>
    </xdr:from>
    <xdr:to>
      <xdr:col>15</xdr:col>
      <xdr:colOff>101600</xdr:colOff>
      <xdr:row>80</xdr:row>
      <xdr:rowOff>128905</xdr:rowOff>
    </xdr:to>
    <xdr:sp macro="" textlink="">
      <xdr:nvSpPr>
        <xdr:cNvPr id="272" name="楕円 271"/>
        <xdr:cNvSpPr/>
      </xdr:nvSpPr>
      <xdr:spPr>
        <a:xfrm>
          <a:off x="2857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40005</xdr:rowOff>
    </xdr:from>
    <xdr:to>
      <xdr:col>19</xdr:col>
      <xdr:colOff>177800</xdr:colOff>
      <xdr:row>80</xdr:row>
      <xdr:rowOff>78105</xdr:rowOff>
    </xdr:to>
    <xdr:cxnSp macro="">
      <xdr:nvCxnSpPr>
        <xdr:cNvPr id="273" name="直線コネクタ 272"/>
        <xdr:cNvCxnSpPr/>
      </xdr:nvCxnSpPr>
      <xdr:spPr>
        <a:xfrm flipV="1">
          <a:off x="2908300" y="137560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274" name="n_1aveValue【公営住宅】&#10;有形固定資産減価償却率"/>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75" name="n_2aveValue【公営住宅】&#10;有形固定資産減価償却率"/>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76" name="n_3aveValue【公営住宅】&#10;有形固定資産減価償却率"/>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107332</xdr:rowOff>
    </xdr:from>
    <xdr:ext cx="405111" cy="259045"/>
    <xdr:sp macro="" textlink="">
      <xdr:nvSpPr>
        <xdr:cNvPr id="277" name="n_1mainValue【公営住宅】&#10;有形固定資産減価償却率"/>
        <xdr:cNvSpPr txBox="1"/>
      </xdr:nvSpPr>
      <xdr:spPr>
        <a:xfrm>
          <a:off x="35820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145432</xdr:rowOff>
    </xdr:from>
    <xdr:ext cx="405111" cy="259045"/>
    <xdr:sp macro="" textlink="">
      <xdr:nvSpPr>
        <xdr:cNvPr id="278" name="n_2mainValue【公営住宅】&#10;有形固定資産減価償却率"/>
        <xdr:cNvSpPr txBox="1"/>
      </xdr:nvSpPr>
      <xdr:spPr>
        <a:xfrm>
          <a:off x="27057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02" name="直線コネクタ 301"/>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03"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04" name="直線コネクタ 303"/>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05"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06" name="直線コネクタ 305"/>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81360</xdr:rowOff>
    </xdr:from>
    <xdr:ext cx="469744" cy="259045"/>
    <xdr:sp macro="" textlink="">
      <xdr:nvSpPr>
        <xdr:cNvPr id="307" name="【公営住宅】&#10;一人当たり面積平均値テキスト"/>
        <xdr:cNvSpPr txBox="1"/>
      </xdr:nvSpPr>
      <xdr:spPr>
        <a:xfrm>
          <a:off x="10515600" y="14311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08" name="フローチャート: 判断 307"/>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09" name="フローチャート: 判断 308"/>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10" name="フローチャート: 判断 309"/>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11" name="フローチャート: 判断 310"/>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13399</xdr:rowOff>
    </xdr:from>
    <xdr:to>
      <xdr:col>55</xdr:col>
      <xdr:colOff>50800</xdr:colOff>
      <xdr:row>83</xdr:row>
      <xdr:rowOff>114999</xdr:rowOff>
    </xdr:to>
    <xdr:sp macro="" textlink="">
      <xdr:nvSpPr>
        <xdr:cNvPr id="317" name="楕円 316"/>
        <xdr:cNvSpPr/>
      </xdr:nvSpPr>
      <xdr:spPr>
        <a:xfrm>
          <a:off x="10426700" y="1424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36276</xdr:rowOff>
    </xdr:from>
    <xdr:ext cx="469744" cy="259045"/>
    <xdr:sp macro="" textlink="">
      <xdr:nvSpPr>
        <xdr:cNvPr id="318" name="【公営住宅】&#10;一人当たり面積該当値テキスト"/>
        <xdr:cNvSpPr txBox="1"/>
      </xdr:nvSpPr>
      <xdr:spPr>
        <a:xfrm>
          <a:off x="10515600" y="1409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22924</xdr:rowOff>
    </xdr:from>
    <xdr:to>
      <xdr:col>50</xdr:col>
      <xdr:colOff>165100</xdr:colOff>
      <xdr:row>83</xdr:row>
      <xdr:rowOff>124524</xdr:rowOff>
    </xdr:to>
    <xdr:sp macro="" textlink="">
      <xdr:nvSpPr>
        <xdr:cNvPr id="319" name="楕円 318"/>
        <xdr:cNvSpPr/>
      </xdr:nvSpPr>
      <xdr:spPr>
        <a:xfrm>
          <a:off x="9588500" y="1425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64199</xdr:rowOff>
    </xdr:from>
    <xdr:to>
      <xdr:col>55</xdr:col>
      <xdr:colOff>0</xdr:colOff>
      <xdr:row>83</xdr:row>
      <xdr:rowOff>73724</xdr:rowOff>
    </xdr:to>
    <xdr:cxnSp macro="">
      <xdr:nvCxnSpPr>
        <xdr:cNvPr id="320" name="直線コネクタ 319"/>
        <xdr:cNvCxnSpPr/>
      </xdr:nvCxnSpPr>
      <xdr:spPr>
        <a:xfrm flipV="1">
          <a:off x="9639300" y="1429454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31114</xdr:rowOff>
    </xdr:from>
    <xdr:to>
      <xdr:col>46</xdr:col>
      <xdr:colOff>38100</xdr:colOff>
      <xdr:row>83</xdr:row>
      <xdr:rowOff>132714</xdr:rowOff>
    </xdr:to>
    <xdr:sp macro="" textlink="">
      <xdr:nvSpPr>
        <xdr:cNvPr id="321" name="楕円 320"/>
        <xdr:cNvSpPr/>
      </xdr:nvSpPr>
      <xdr:spPr>
        <a:xfrm>
          <a:off x="8699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73724</xdr:rowOff>
    </xdr:from>
    <xdr:to>
      <xdr:col>50</xdr:col>
      <xdr:colOff>114300</xdr:colOff>
      <xdr:row>83</xdr:row>
      <xdr:rowOff>81914</xdr:rowOff>
    </xdr:to>
    <xdr:cxnSp macro="">
      <xdr:nvCxnSpPr>
        <xdr:cNvPr id="322" name="直線コネクタ 321"/>
        <xdr:cNvCxnSpPr/>
      </xdr:nvCxnSpPr>
      <xdr:spPr>
        <a:xfrm flipV="1">
          <a:off x="8750300" y="14304074"/>
          <a:ext cx="889000" cy="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143463</xdr:rowOff>
    </xdr:from>
    <xdr:ext cx="469744" cy="259045"/>
    <xdr:sp macro="" textlink="">
      <xdr:nvSpPr>
        <xdr:cNvPr id="323" name="n_1aveValue【公営住宅】&#10;一人当たり面積"/>
        <xdr:cNvSpPr txBox="1"/>
      </xdr:nvSpPr>
      <xdr:spPr>
        <a:xfrm>
          <a:off x="9391727" y="1437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28021</xdr:rowOff>
    </xdr:from>
    <xdr:ext cx="469744" cy="259045"/>
    <xdr:sp macro="" textlink="">
      <xdr:nvSpPr>
        <xdr:cNvPr id="324" name="n_2aveValue【公営住宅】&#10;一人当たり面積"/>
        <xdr:cNvSpPr txBox="1"/>
      </xdr:nvSpPr>
      <xdr:spPr>
        <a:xfrm>
          <a:off x="85154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25"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141051</xdr:rowOff>
    </xdr:from>
    <xdr:ext cx="469744" cy="259045"/>
    <xdr:sp macro="" textlink="">
      <xdr:nvSpPr>
        <xdr:cNvPr id="326" name="n_1mainValue【公営住宅】&#10;一人当たり面積"/>
        <xdr:cNvSpPr txBox="1"/>
      </xdr:nvSpPr>
      <xdr:spPr>
        <a:xfrm>
          <a:off x="9391727" y="1402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149241</xdr:rowOff>
    </xdr:from>
    <xdr:ext cx="469744" cy="259045"/>
    <xdr:sp macro="" textlink="">
      <xdr:nvSpPr>
        <xdr:cNvPr id="327" name="n_2mainValue【公営住宅】&#10;一人当たり面積"/>
        <xdr:cNvSpPr txBox="1"/>
      </xdr:nvSpPr>
      <xdr:spPr>
        <a:xfrm>
          <a:off x="8515427" y="1403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5" name="テキスト ボックス 3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5" name="テキスト ボックス 3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69" name="直線コネクタ 368"/>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70"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71" name="直線コネクタ 370"/>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72"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73" name="直線コネクタ 372"/>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374" name="【認定こども園・幼稚園・保育所】&#10;有形固定資産減価償却率平均値テキスト"/>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75" name="フローチャート: 判断 374"/>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76" name="フローチャート: 判断 375"/>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77" name="フローチャート: 判断 376"/>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78" name="フローチャート: 判断 377"/>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152763</xdr:rowOff>
    </xdr:from>
    <xdr:to>
      <xdr:col>85</xdr:col>
      <xdr:colOff>177800</xdr:colOff>
      <xdr:row>35</xdr:row>
      <xdr:rowOff>82913</xdr:rowOff>
    </xdr:to>
    <xdr:sp macro="" textlink="">
      <xdr:nvSpPr>
        <xdr:cNvPr id="384" name="楕円 383"/>
        <xdr:cNvSpPr/>
      </xdr:nvSpPr>
      <xdr:spPr>
        <a:xfrm>
          <a:off x="162687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4190</xdr:rowOff>
    </xdr:from>
    <xdr:ext cx="405111" cy="259045"/>
    <xdr:sp macro="" textlink="">
      <xdr:nvSpPr>
        <xdr:cNvPr id="385" name="【認定こども園・幼稚園・保育所】&#10;有形固定資産減価償却率該当値テキスト"/>
        <xdr:cNvSpPr txBox="1"/>
      </xdr:nvSpPr>
      <xdr:spPr>
        <a:xfrm>
          <a:off x="16357600" y="58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169092</xdr:rowOff>
    </xdr:from>
    <xdr:to>
      <xdr:col>81</xdr:col>
      <xdr:colOff>101600</xdr:colOff>
      <xdr:row>35</xdr:row>
      <xdr:rowOff>99242</xdr:rowOff>
    </xdr:to>
    <xdr:sp macro="" textlink="">
      <xdr:nvSpPr>
        <xdr:cNvPr id="386" name="楕円 385"/>
        <xdr:cNvSpPr/>
      </xdr:nvSpPr>
      <xdr:spPr>
        <a:xfrm>
          <a:off x="15430500" y="59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32113</xdr:rowOff>
    </xdr:from>
    <xdr:to>
      <xdr:col>85</xdr:col>
      <xdr:colOff>127000</xdr:colOff>
      <xdr:row>35</xdr:row>
      <xdr:rowOff>48442</xdr:rowOff>
    </xdr:to>
    <xdr:cxnSp macro="">
      <xdr:nvCxnSpPr>
        <xdr:cNvPr id="387" name="直線コネクタ 386"/>
        <xdr:cNvCxnSpPr/>
      </xdr:nvCxnSpPr>
      <xdr:spPr>
        <a:xfrm flipV="1">
          <a:off x="15481300" y="603286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28666</xdr:rowOff>
    </xdr:from>
    <xdr:to>
      <xdr:col>76</xdr:col>
      <xdr:colOff>165100</xdr:colOff>
      <xdr:row>35</xdr:row>
      <xdr:rowOff>130266</xdr:rowOff>
    </xdr:to>
    <xdr:sp macro="" textlink="">
      <xdr:nvSpPr>
        <xdr:cNvPr id="388" name="楕円 387"/>
        <xdr:cNvSpPr/>
      </xdr:nvSpPr>
      <xdr:spPr>
        <a:xfrm>
          <a:off x="14541500" y="60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48442</xdr:rowOff>
    </xdr:from>
    <xdr:to>
      <xdr:col>81</xdr:col>
      <xdr:colOff>50800</xdr:colOff>
      <xdr:row>35</xdr:row>
      <xdr:rowOff>79466</xdr:rowOff>
    </xdr:to>
    <xdr:cxnSp macro="">
      <xdr:nvCxnSpPr>
        <xdr:cNvPr id="389" name="直線コネクタ 388"/>
        <xdr:cNvCxnSpPr/>
      </xdr:nvCxnSpPr>
      <xdr:spPr>
        <a:xfrm flipV="1">
          <a:off x="14592300" y="604919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390" name="n_1aveValue【認定こども園・幼稚園・保育所】&#10;有形固定資産減価償却率"/>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391" name="n_2aveValue【認定こども園・幼稚園・保育所】&#10;有形固定資産減価償却率"/>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392" name="n_3aveValue【認定こども園・幼稚園・保育所】&#10;有形固定資産減価償却率"/>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115769</xdr:rowOff>
    </xdr:from>
    <xdr:ext cx="405111" cy="259045"/>
    <xdr:sp macro="" textlink="">
      <xdr:nvSpPr>
        <xdr:cNvPr id="393" name="n_1mainValue【認定こども園・幼稚園・保育所】&#10;有形固定資産減価償却率"/>
        <xdr:cNvSpPr txBox="1"/>
      </xdr:nvSpPr>
      <xdr:spPr>
        <a:xfrm>
          <a:off x="15266044" y="577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146793</xdr:rowOff>
    </xdr:from>
    <xdr:ext cx="405111" cy="259045"/>
    <xdr:sp macro="" textlink="">
      <xdr:nvSpPr>
        <xdr:cNvPr id="394" name="n_2mainValue【認定こども園・幼稚園・保育所】&#10;有形固定資産減価償却率"/>
        <xdr:cNvSpPr txBox="1"/>
      </xdr:nvSpPr>
      <xdr:spPr>
        <a:xfrm>
          <a:off x="14389744" y="580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5" name="直線コネクタ 40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6" name="テキスト ボックス 40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7" name="直線コネクタ 40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8" name="テキスト ボックス 40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9" name="直線コネクタ 40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0" name="テキスト ボックス 40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1" name="直線コネクタ 41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2" name="テキスト ボックス 41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4" name="テキスト ボックス 4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16" name="直線コネクタ 415"/>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17"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18" name="直線コネクタ 417"/>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19"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20" name="直線コネクタ 419"/>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21"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22" name="フローチャート: 判断 421"/>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23" name="フローチャート: 判断 422"/>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24" name="フローチャート: 判断 423"/>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25" name="フローチャート: 判断 424"/>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31" name="楕円 430"/>
        <xdr:cNvSpPr/>
      </xdr:nvSpPr>
      <xdr:spPr>
        <a:xfrm>
          <a:off x="22110700" y="680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140174</xdr:rowOff>
    </xdr:from>
    <xdr:ext cx="469744" cy="259045"/>
    <xdr:sp macro="" textlink="">
      <xdr:nvSpPr>
        <xdr:cNvPr id="432" name="【認定こども園・幼稚園・保育所】&#10;一人当たり面積該当値テキスト"/>
        <xdr:cNvSpPr txBox="1"/>
      </xdr:nvSpPr>
      <xdr:spPr>
        <a:xfrm>
          <a:off x="22199600" y="665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120041</xdr:rowOff>
    </xdr:from>
    <xdr:to>
      <xdr:col>112</xdr:col>
      <xdr:colOff>38100</xdr:colOff>
      <xdr:row>40</xdr:row>
      <xdr:rowOff>50191</xdr:rowOff>
    </xdr:to>
    <xdr:sp macro="" textlink="">
      <xdr:nvSpPr>
        <xdr:cNvPr id="433" name="楕円 432"/>
        <xdr:cNvSpPr/>
      </xdr:nvSpPr>
      <xdr:spPr>
        <a:xfrm>
          <a:off x="21272500" y="68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168097</xdr:rowOff>
    </xdr:from>
    <xdr:to>
      <xdr:col>116</xdr:col>
      <xdr:colOff>63500</xdr:colOff>
      <xdr:row>39</xdr:row>
      <xdr:rowOff>170841</xdr:rowOff>
    </xdr:to>
    <xdr:cxnSp macro="">
      <xdr:nvCxnSpPr>
        <xdr:cNvPr id="434" name="直線コネクタ 433"/>
        <xdr:cNvCxnSpPr/>
      </xdr:nvCxnSpPr>
      <xdr:spPr>
        <a:xfrm flipV="1">
          <a:off x="21323300" y="6854647"/>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124613</xdr:rowOff>
    </xdr:from>
    <xdr:to>
      <xdr:col>107</xdr:col>
      <xdr:colOff>101600</xdr:colOff>
      <xdr:row>40</xdr:row>
      <xdr:rowOff>54763</xdr:rowOff>
    </xdr:to>
    <xdr:sp macro="" textlink="">
      <xdr:nvSpPr>
        <xdr:cNvPr id="435" name="楕円 434"/>
        <xdr:cNvSpPr/>
      </xdr:nvSpPr>
      <xdr:spPr>
        <a:xfrm>
          <a:off x="20383500" y="68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170841</xdr:rowOff>
    </xdr:from>
    <xdr:to>
      <xdr:col>111</xdr:col>
      <xdr:colOff>177800</xdr:colOff>
      <xdr:row>40</xdr:row>
      <xdr:rowOff>3963</xdr:rowOff>
    </xdr:to>
    <xdr:cxnSp macro="">
      <xdr:nvCxnSpPr>
        <xdr:cNvPr id="436" name="直線コネクタ 435"/>
        <xdr:cNvCxnSpPr/>
      </xdr:nvCxnSpPr>
      <xdr:spPr>
        <a:xfrm flipV="1">
          <a:off x="20434300" y="685739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70578</xdr:rowOff>
    </xdr:from>
    <xdr:ext cx="469744" cy="259045"/>
    <xdr:sp macro="" textlink="">
      <xdr:nvSpPr>
        <xdr:cNvPr id="437" name="n_1aveValue【認定こども園・幼稚園・保育所】&#10;一人当たり面積"/>
        <xdr:cNvSpPr txBox="1"/>
      </xdr:nvSpPr>
      <xdr:spPr>
        <a:xfrm>
          <a:off x="210757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438" name="n_2aveValue【認定こども園・幼稚園・保育所】&#10;一人当たり面積"/>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439" name="n_3aveValue【認定こども園・幼稚園・保育所】&#10;一人当たり面積"/>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66718</xdr:rowOff>
    </xdr:from>
    <xdr:ext cx="469744" cy="259045"/>
    <xdr:sp macro="" textlink="">
      <xdr:nvSpPr>
        <xdr:cNvPr id="440" name="n_1mainValue【認定こども園・幼稚園・保育所】&#10;一人当たり面積"/>
        <xdr:cNvSpPr txBox="1"/>
      </xdr:nvSpPr>
      <xdr:spPr>
        <a:xfrm>
          <a:off x="210757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45890</xdr:rowOff>
    </xdr:from>
    <xdr:ext cx="469744" cy="259045"/>
    <xdr:sp macro="" textlink="">
      <xdr:nvSpPr>
        <xdr:cNvPr id="441" name="n_2mainValue【認定こども園・幼稚園・保育所】&#10;一人当たり面積"/>
        <xdr:cNvSpPr txBox="1"/>
      </xdr:nvSpPr>
      <xdr:spPr>
        <a:xfrm>
          <a:off x="20199427" y="69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2" name="直線コネクタ 45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3" name="テキスト ボックス 45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4" name="直線コネクタ 45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5" name="テキスト ボックス 45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6" name="直線コネクタ 45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7" name="テキスト ボックス 45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8" name="直線コネクタ 45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9" name="テキスト ボックス 45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0" name="直線コネクタ 45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1" name="テキスト ボックス 46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2" name="直線コネクタ 46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3" name="テキスト ボックス 46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67" name="直線コネクタ 466"/>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68"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69" name="直線コネクタ 468"/>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70"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71" name="直線コネクタ 470"/>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72"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73" name="フローチャート: 判断 472"/>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74" name="フローチャート: 判断 473"/>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75" name="フローチャート: 判断 474"/>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476" name="フローチャート: 判断 475"/>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83094</xdr:rowOff>
    </xdr:from>
    <xdr:to>
      <xdr:col>85</xdr:col>
      <xdr:colOff>177800</xdr:colOff>
      <xdr:row>59</xdr:row>
      <xdr:rowOff>13244</xdr:rowOff>
    </xdr:to>
    <xdr:sp macro="" textlink="">
      <xdr:nvSpPr>
        <xdr:cNvPr id="482" name="楕円 481"/>
        <xdr:cNvSpPr/>
      </xdr:nvSpPr>
      <xdr:spPr>
        <a:xfrm>
          <a:off x="162687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105971</xdr:rowOff>
    </xdr:from>
    <xdr:ext cx="405111" cy="259045"/>
    <xdr:sp macro="" textlink="">
      <xdr:nvSpPr>
        <xdr:cNvPr id="483" name="【学校施設】&#10;有形固定資産減価償却率該当値テキスト"/>
        <xdr:cNvSpPr txBox="1"/>
      </xdr:nvSpPr>
      <xdr:spPr>
        <a:xfrm>
          <a:off x="16357600" y="987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130447</xdr:rowOff>
    </xdr:from>
    <xdr:to>
      <xdr:col>81</xdr:col>
      <xdr:colOff>101600</xdr:colOff>
      <xdr:row>59</xdr:row>
      <xdr:rowOff>60597</xdr:rowOff>
    </xdr:to>
    <xdr:sp macro="" textlink="">
      <xdr:nvSpPr>
        <xdr:cNvPr id="484" name="楕円 483"/>
        <xdr:cNvSpPr/>
      </xdr:nvSpPr>
      <xdr:spPr>
        <a:xfrm>
          <a:off x="15430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133894</xdr:rowOff>
    </xdr:from>
    <xdr:to>
      <xdr:col>85</xdr:col>
      <xdr:colOff>127000</xdr:colOff>
      <xdr:row>59</xdr:row>
      <xdr:rowOff>9797</xdr:rowOff>
    </xdr:to>
    <xdr:cxnSp macro="">
      <xdr:nvCxnSpPr>
        <xdr:cNvPr id="485" name="直線コネクタ 484"/>
        <xdr:cNvCxnSpPr/>
      </xdr:nvCxnSpPr>
      <xdr:spPr>
        <a:xfrm flipV="1">
          <a:off x="15481300" y="1007799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16147</xdr:rowOff>
    </xdr:from>
    <xdr:to>
      <xdr:col>76</xdr:col>
      <xdr:colOff>165100</xdr:colOff>
      <xdr:row>59</xdr:row>
      <xdr:rowOff>117747</xdr:rowOff>
    </xdr:to>
    <xdr:sp macro="" textlink="">
      <xdr:nvSpPr>
        <xdr:cNvPr id="486" name="楕円 485"/>
        <xdr:cNvSpPr/>
      </xdr:nvSpPr>
      <xdr:spPr>
        <a:xfrm>
          <a:off x="14541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9797</xdr:rowOff>
    </xdr:from>
    <xdr:to>
      <xdr:col>81</xdr:col>
      <xdr:colOff>50800</xdr:colOff>
      <xdr:row>59</xdr:row>
      <xdr:rowOff>66947</xdr:rowOff>
    </xdr:to>
    <xdr:cxnSp macro="">
      <xdr:nvCxnSpPr>
        <xdr:cNvPr id="487" name="直線コネクタ 486"/>
        <xdr:cNvCxnSpPr/>
      </xdr:nvCxnSpPr>
      <xdr:spPr>
        <a:xfrm flipV="1">
          <a:off x="14592300" y="1012534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88"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489"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490" name="n_3aveValue【学校施設】&#10;有形固定資産減価償却率"/>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77124</xdr:rowOff>
    </xdr:from>
    <xdr:ext cx="405111" cy="259045"/>
    <xdr:sp macro="" textlink="">
      <xdr:nvSpPr>
        <xdr:cNvPr id="491" name="n_1mainValue【学校施設】&#10;有形固定資産減価償却率"/>
        <xdr:cNvSpPr txBox="1"/>
      </xdr:nvSpPr>
      <xdr:spPr>
        <a:xfrm>
          <a:off x="152660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108874</xdr:rowOff>
    </xdr:from>
    <xdr:ext cx="405111" cy="259045"/>
    <xdr:sp macro="" textlink="">
      <xdr:nvSpPr>
        <xdr:cNvPr id="492" name="n_2mainValue【学校施設】&#10;有形固定資産減価償却率"/>
        <xdr:cNvSpPr txBox="1"/>
      </xdr:nvSpPr>
      <xdr:spPr>
        <a:xfrm>
          <a:off x="14389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3" name="テキスト ボックス 50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4" name="直線コネクタ 50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5" name="テキスト ボックス 50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6" name="直線コネクタ 50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7" name="テキスト ボックス 50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8" name="直線コネクタ 50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9" name="テキスト ボックス 50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0" name="直線コネクタ 50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1" name="テキスト ボックス 51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2" name="直線コネクタ 51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13" name="テキスト ボックス 51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5" name="テキスト ボックス 51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17" name="直線コネクタ 516"/>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18"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19" name="直線コネクタ 518"/>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20"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21" name="直線コネクタ 520"/>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146511</xdr:rowOff>
    </xdr:from>
    <xdr:ext cx="469744" cy="259045"/>
    <xdr:sp macro="" textlink="">
      <xdr:nvSpPr>
        <xdr:cNvPr id="522" name="【学校施設】&#10;一人当たり面積平均値テキスト"/>
        <xdr:cNvSpPr txBox="1"/>
      </xdr:nvSpPr>
      <xdr:spPr>
        <a:xfrm>
          <a:off x="22199600" y="10776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23" name="フローチャート: 判断 522"/>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24" name="フローチャート: 判断 523"/>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25" name="フローチャート: 判断 524"/>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26" name="フローチャート: 判断 525"/>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7" name="テキスト ボックス 5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8" name="テキスト ボックス 5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9" name="テキスト ボックス 5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0" name="テキスト ボックス 5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1" name="テキスト ボックス 5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152844</xdr:rowOff>
    </xdr:from>
    <xdr:to>
      <xdr:col>116</xdr:col>
      <xdr:colOff>114300</xdr:colOff>
      <xdr:row>62</xdr:row>
      <xdr:rowOff>82994</xdr:rowOff>
    </xdr:to>
    <xdr:sp macro="" textlink="">
      <xdr:nvSpPr>
        <xdr:cNvPr id="532" name="楕円 531"/>
        <xdr:cNvSpPr/>
      </xdr:nvSpPr>
      <xdr:spPr>
        <a:xfrm>
          <a:off x="22110700" y="106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4271</xdr:rowOff>
    </xdr:from>
    <xdr:ext cx="469744" cy="259045"/>
    <xdr:sp macro="" textlink="">
      <xdr:nvSpPr>
        <xdr:cNvPr id="533" name="【学校施設】&#10;一人当たり面積該当値テキスト"/>
        <xdr:cNvSpPr txBox="1"/>
      </xdr:nvSpPr>
      <xdr:spPr>
        <a:xfrm>
          <a:off x="22199600" y="1046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161227</xdr:rowOff>
    </xdr:from>
    <xdr:to>
      <xdr:col>112</xdr:col>
      <xdr:colOff>38100</xdr:colOff>
      <xdr:row>62</xdr:row>
      <xdr:rowOff>91377</xdr:rowOff>
    </xdr:to>
    <xdr:sp macro="" textlink="">
      <xdr:nvSpPr>
        <xdr:cNvPr id="534" name="楕円 533"/>
        <xdr:cNvSpPr/>
      </xdr:nvSpPr>
      <xdr:spPr>
        <a:xfrm>
          <a:off x="21272500" y="106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32194</xdr:rowOff>
    </xdr:from>
    <xdr:to>
      <xdr:col>116</xdr:col>
      <xdr:colOff>63500</xdr:colOff>
      <xdr:row>62</xdr:row>
      <xdr:rowOff>40577</xdr:rowOff>
    </xdr:to>
    <xdr:cxnSp macro="">
      <xdr:nvCxnSpPr>
        <xdr:cNvPr id="535" name="直線コネクタ 534"/>
        <xdr:cNvCxnSpPr/>
      </xdr:nvCxnSpPr>
      <xdr:spPr>
        <a:xfrm flipV="1">
          <a:off x="21323300" y="10662094"/>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826</xdr:rowOff>
    </xdr:from>
    <xdr:to>
      <xdr:col>107</xdr:col>
      <xdr:colOff>101600</xdr:colOff>
      <xdr:row>62</xdr:row>
      <xdr:rowOff>102426</xdr:rowOff>
    </xdr:to>
    <xdr:sp macro="" textlink="">
      <xdr:nvSpPr>
        <xdr:cNvPr id="536" name="楕円 535"/>
        <xdr:cNvSpPr/>
      </xdr:nvSpPr>
      <xdr:spPr>
        <a:xfrm>
          <a:off x="20383500" y="106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40577</xdr:rowOff>
    </xdr:from>
    <xdr:to>
      <xdr:col>111</xdr:col>
      <xdr:colOff>177800</xdr:colOff>
      <xdr:row>62</xdr:row>
      <xdr:rowOff>51626</xdr:rowOff>
    </xdr:to>
    <xdr:cxnSp macro="">
      <xdr:nvCxnSpPr>
        <xdr:cNvPr id="537" name="直線コネクタ 536"/>
        <xdr:cNvCxnSpPr/>
      </xdr:nvCxnSpPr>
      <xdr:spPr>
        <a:xfrm flipV="1">
          <a:off x="20434300" y="10670477"/>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36212</xdr:rowOff>
    </xdr:from>
    <xdr:ext cx="469744" cy="259045"/>
    <xdr:sp macro="" textlink="">
      <xdr:nvSpPr>
        <xdr:cNvPr id="538" name="n_1aveValue【学校施設】&#10;一人当たり面積"/>
        <xdr:cNvSpPr txBox="1"/>
      </xdr:nvSpPr>
      <xdr:spPr>
        <a:xfrm>
          <a:off x="210757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86695</xdr:rowOff>
    </xdr:from>
    <xdr:ext cx="469744" cy="259045"/>
    <xdr:sp macro="" textlink="">
      <xdr:nvSpPr>
        <xdr:cNvPr id="539" name="n_2aveValue【学校施設】&#10;一人当たり面積"/>
        <xdr:cNvSpPr txBox="1"/>
      </xdr:nvSpPr>
      <xdr:spPr>
        <a:xfrm>
          <a:off x="20199427" y="1088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40" name="n_3aveValue【学校施設】&#10;一人当たり面積"/>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107904</xdr:rowOff>
    </xdr:from>
    <xdr:ext cx="469744" cy="259045"/>
    <xdr:sp macro="" textlink="">
      <xdr:nvSpPr>
        <xdr:cNvPr id="541" name="n_1mainValue【学校施設】&#10;一人当たり面積"/>
        <xdr:cNvSpPr txBox="1"/>
      </xdr:nvSpPr>
      <xdr:spPr>
        <a:xfrm>
          <a:off x="21075727" y="1039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118953</xdr:rowOff>
    </xdr:from>
    <xdr:ext cx="469744" cy="259045"/>
    <xdr:sp macro="" textlink="">
      <xdr:nvSpPr>
        <xdr:cNvPr id="542" name="n_2mainValue【学校施設】&#10;一人当たり面積"/>
        <xdr:cNvSpPr txBox="1"/>
      </xdr:nvSpPr>
      <xdr:spPr>
        <a:xfrm>
          <a:off x="20199427" y="1040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3" name="正方形/長方形 5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4" name="正方形/長方形 5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5" name="正方形/長方形 5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6" name="正方形/長方形 5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7" name="正方形/長方形 5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8" name="正方形/長方形 5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9" name="正方形/長方形 5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正方形/長方形 5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1" name="テキスト ボックス 5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2" name="直線コネクタ 5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3" name="直線コネクタ 55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4" name="テキスト ボックス 55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5" name="直線コネクタ 55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6" name="テキスト ボックス 55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7" name="直線コネクタ 55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8" name="テキスト ボックス 55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9" name="直線コネクタ 55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0" name="テキスト ボックス 55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1" name="直線コネクタ 56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2" name="テキスト ボックス 56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3" name="直線コネクタ 56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4" name="テキスト ボックス 56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5" name="直線コネクタ 5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6" name="テキスト ボックス 5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60961</xdr:rowOff>
    </xdr:to>
    <xdr:cxnSp macro="">
      <xdr:nvCxnSpPr>
        <xdr:cNvPr id="568" name="直線コネクタ 567"/>
        <xdr:cNvCxnSpPr/>
      </xdr:nvCxnSpPr>
      <xdr:spPr>
        <a:xfrm flipV="1">
          <a:off x="16318864" y="13280571"/>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340478" cy="259045"/>
    <xdr:sp macro="" textlink="">
      <xdr:nvSpPr>
        <xdr:cNvPr id="569" name="【児童館】&#10;有形固定資産減価償却率最小値テキスト"/>
        <xdr:cNvSpPr txBox="1"/>
      </xdr:nvSpPr>
      <xdr:spPr>
        <a:xfrm>
          <a:off x="16357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570" name="直線コネクタ 569"/>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2" name="直線コネクタ 57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44104</xdr:rowOff>
    </xdr:from>
    <xdr:ext cx="405111" cy="259045"/>
    <xdr:sp macro="" textlink="">
      <xdr:nvSpPr>
        <xdr:cNvPr id="573" name="【児童館】&#10;有形固定資産減価償却率平均値テキスト"/>
        <xdr:cNvSpPr txBox="1"/>
      </xdr:nvSpPr>
      <xdr:spPr>
        <a:xfrm>
          <a:off x="16357600" y="13760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574" name="フローチャート: 判断 573"/>
        <xdr:cNvSpPr/>
      </xdr:nvSpPr>
      <xdr:spPr>
        <a:xfrm>
          <a:off x="16268700" y="1378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101600</xdr:rowOff>
    </xdr:from>
    <xdr:to>
      <xdr:col>81</xdr:col>
      <xdr:colOff>101600</xdr:colOff>
      <xdr:row>81</xdr:row>
      <xdr:rowOff>31750</xdr:rowOff>
    </xdr:to>
    <xdr:sp macro="" textlink="">
      <xdr:nvSpPr>
        <xdr:cNvPr id="575" name="フローチャート: 判断 574"/>
        <xdr:cNvSpPr/>
      </xdr:nvSpPr>
      <xdr:spPr>
        <a:xfrm>
          <a:off x="1543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24856</xdr:rowOff>
    </xdr:from>
    <xdr:to>
      <xdr:col>76</xdr:col>
      <xdr:colOff>165100</xdr:colOff>
      <xdr:row>80</xdr:row>
      <xdr:rowOff>126456</xdr:rowOff>
    </xdr:to>
    <xdr:sp macro="" textlink="">
      <xdr:nvSpPr>
        <xdr:cNvPr id="576" name="フローチャート: 判断 575"/>
        <xdr:cNvSpPr/>
      </xdr:nvSpPr>
      <xdr:spPr>
        <a:xfrm>
          <a:off x="14541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80373</xdr:rowOff>
    </xdr:from>
    <xdr:to>
      <xdr:col>72</xdr:col>
      <xdr:colOff>38100</xdr:colOff>
      <xdr:row>82</xdr:row>
      <xdr:rowOff>10523</xdr:rowOff>
    </xdr:to>
    <xdr:sp macro="" textlink="">
      <xdr:nvSpPr>
        <xdr:cNvPr id="577" name="フローチャート: 判断 576"/>
        <xdr:cNvSpPr/>
      </xdr:nvSpPr>
      <xdr:spPr>
        <a:xfrm>
          <a:off x="13652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8" name="テキスト ボックス 5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9" name="テキスト ボックス 5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0" name="テキスト ボックス 5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1" name="テキスト ボックス 5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2" name="テキスト ボックス 5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583" name="楕円 582"/>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584" name="【児童館】&#10;有形固定資産減価償却率該当値テキスト"/>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29755</xdr:rowOff>
    </xdr:from>
    <xdr:to>
      <xdr:col>81</xdr:col>
      <xdr:colOff>101600</xdr:colOff>
      <xdr:row>77</xdr:row>
      <xdr:rowOff>131355</xdr:rowOff>
    </xdr:to>
    <xdr:sp macro="" textlink="">
      <xdr:nvSpPr>
        <xdr:cNvPr id="585" name="楕円 584"/>
        <xdr:cNvSpPr/>
      </xdr:nvSpPr>
      <xdr:spPr>
        <a:xfrm>
          <a:off x="15430500" y="132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80555</xdr:rowOff>
    </xdr:to>
    <xdr:cxnSp macro="">
      <xdr:nvCxnSpPr>
        <xdr:cNvPr id="586" name="直線コネクタ 585"/>
        <xdr:cNvCxnSpPr/>
      </xdr:nvCxnSpPr>
      <xdr:spPr>
        <a:xfrm flipV="1">
          <a:off x="15481300" y="1328057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73842</xdr:rowOff>
    </xdr:from>
    <xdr:to>
      <xdr:col>76</xdr:col>
      <xdr:colOff>165100</xdr:colOff>
      <xdr:row>78</xdr:row>
      <xdr:rowOff>3992</xdr:rowOff>
    </xdr:to>
    <xdr:sp macro="" textlink="">
      <xdr:nvSpPr>
        <xdr:cNvPr id="587" name="楕円 586"/>
        <xdr:cNvSpPr/>
      </xdr:nvSpPr>
      <xdr:spPr>
        <a:xfrm>
          <a:off x="14541500" y="1327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80555</xdr:rowOff>
    </xdr:from>
    <xdr:to>
      <xdr:col>81</xdr:col>
      <xdr:colOff>50800</xdr:colOff>
      <xdr:row>77</xdr:row>
      <xdr:rowOff>124642</xdr:rowOff>
    </xdr:to>
    <xdr:cxnSp macro="">
      <xdr:nvCxnSpPr>
        <xdr:cNvPr id="588" name="直線コネクタ 587"/>
        <xdr:cNvCxnSpPr/>
      </xdr:nvCxnSpPr>
      <xdr:spPr>
        <a:xfrm flipV="1">
          <a:off x="14592300" y="1328220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22877</xdr:rowOff>
    </xdr:from>
    <xdr:ext cx="405111" cy="259045"/>
    <xdr:sp macro="" textlink="">
      <xdr:nvSpPr>
        <xdr:cNvPr id="589" name="n_1aveValue【児童館】&#10;有形固定資産減価償却率"/>
        <xdr:cNvSpPr txBox="1"/>
      </xdr:nvSpPr>
      <xdr:spPr>
        <a:xfrm>
          <a:off x="152660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117583</xdr:rowOff>
    </xdr:from>
    <xdr:ext cx="405111" cy="259045"/>
    <xdr:sp macro="" textlink="">
      <xdr:nvSpPr>
        <xdr:cNvPr id="590" name="n_2aveValue【児童館】&#10;有形固定資産減価償却率"/>
        <xdr:cNvSpPr txBox="1"/>
      </xdr:nvSpPr>
      <xdr:spPr>
        <a:xfrm>
          <a:off x="14389744"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591" name="n_3aveValue【児童館】&#10;有形固定資産減価償却率"/>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75</xdr:row>
      <xdr:rowOff>147882</xdr:rowOff>
    </xdr:from>
    <xdr:ext cx="405111" cy="259045"/>
    <xdr:sp macro="" textlink="">
      <xdr:nvSpPr>
        <xdr:cNvPr id="592" name="n_1mainValue【児童館】&#10;有形固定資産減価償却率"/>
        <xdr:cNvSpPr txBox="1"/>
      </xdr:nvSpPr>
      <xdr:spPr>
        <a:xfrm>
          <a:off x="15266044" y="1300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20519</xdr:rowOff>
    </xdr:from>
    <xdr:ext cx="405111" cy="259045"/>
    <xdr:sp macro="" textlink="">
      <xdr:nvSpPr>
        <xdr:cNvPr id="593" name="n_2mainValue【児童館】&#10;有形固定資産減価償却率"/>
        <xdr:cNvSpPr txBox="1"/>
      </xdr:nvSpPr>
      <xdr:spPr>
        <a:xfrm>
          <a:off x="14389744" y="1305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2" name="テキスト ボックス 6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3" name="直線コネクタ 6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4" name="直線コネクタ 60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5" name="テキスト ボックス 60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6" name="直線コネクタ 60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7" name="テキスト ボックス 60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8" name="直線コネクタ 60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9" name="テキスト ボックス 60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0" name="直線コネクタ 60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1" name="テキスト ボックス 61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2" name="直線コネクタ 61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3" name="テキスト ボックス 61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4" name="直線コネクタ 6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5" name="テキスト ボックス 6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102870</xdr:rowOff>
    </xdr:to>
    <xdr:cxnSp macro="">
      <xdr:nvCxnSpPr>
        <xdr:cNvPr id="617" name="直線コネクタ 616"/>
        <xdr:cNvCxnSpPr/>
      </xdr:nvCxnSpPr>
      <xdr:spPr>
        <a:xfrm flipV="1">
          <a:off x="22160864" y="132969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618" name="【児童館】&#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619" name="直線コネクタ 618"/>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20"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21" name="直線コネクタ 620"/>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170197</xdr:rowOff>
    </xdr:from>
    <xdr:ext cx="469744" cy="259045"/>
    <xdr:sp macro="" textlink="">
      <xdr:nvSpPr>
        <xdr:cNvPr id="622" name="【児童館】&#10;一人当たり面積平均値テキスト"/>
        <xdr:cNvSpPr txBox="1"/>
      </xdr:nvSpPr>
      <xdr:spPr>
        <a:xfrm>
          <a:off x="22199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623" name="フローチャート: 判断 622"/>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154939</xdr:rowOff>
    </xdr:from>
    <xdr:to>
      <xdr:col>112</xdr:col>
      <xdr:colOff>38100</xdr:colOff>
      <xdr:row>83</xdr:row>
      <xdr:rowOff>85089</xdr:rowOff>
    </xdr:to>
    <xdr:sp macro="" textlink="">
      <xdr:nvSpPr>
        <xdr:cNvPr id="624" name="フローチャート: 判断 623"/>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25" name="フローチャート: 判断 624"/>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36830</xdr:rowOff>
    </xdr:from>
    <xdr:to>
      <xdr:col>102</xdr:col>
      <xdr:colOff>165100</xdr:colOff>
      <xdr:row>83</xdr:row>
      <xdr:rowOff>138430</xdr:rowOff>
    </xdr:to>
    <xdr:sp macro="" textlink="">
      <xdr:nvSpPr>
        <xdr:cNvPr id="626" name="フローチャート: 判断 625"/>
        <xdr:cNvSpPr/>
      </xdr:nvSpPr>
      <xdr:spPr>
        <a:xfrm>
          <a:off x="19494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7" name="テキスト ボックス 6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8" name="テキスト ボックス 6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9" name="テキスト ボックス 6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0" name="テキスト ボックス 6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1" name="テキスト ボックス 6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71120</xdr:rowOff>
    </xdr:from>
    <xdr:to>
      <xdr:col>116</xdr:col>
      <xdr:colOff>114300</xdr:colOff>
      <xdr:row>85</xdr:row>
      <xdr:rowOff>1270</xdr:rowOff>
    </xdr:to>
    <xdr:sp macro="" textlink="">
      <xdr:nvSpPr>
        <xdr:cNvPr id="632" name="楕円 631"/>
        <xdr:cNvSpPr/>
      </xdr:nvSpPr>
      <xdr:spPr>
        <a:xfrm>
          <a:off x="221107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49547</xdr:rowOff>
    </xdr:from>
    <xdr:ext cx="469744" cy="259045"/>
    <xdr:sp macro="" textlink="">
      <xdr:nvSpPr>
        <xdr:cNvPr id="633" name="【児童館】&#10;一人当たり面積該当値テキスト"/>
        <xdr:cNvSpPr txBox="1"/>
      </xdr:nvSpPr>
      <xdr:spPr>
        <a:xfrm>
          <a:off x="22199600"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634" name="楕円 633"/>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121920</xdr:rowOff>
    </xdr:from>
    <xdr:to>
      <xdr:col>116</xdr:col>
      <xdr:colOff>63500</xdr:colOff>
      <xdr:row>84</xdr:row>
      <xdr:rowOff>129539</xdr:rowOff>
    </xdr:to>
    <xdr:cxnSp macro="">
      <xdr:nvCxnSpPr>
        <xdr:cNvPr id="635" name="直線コネクタ 634"/>
        <xdr:cNvCxnSpPr/>
      </xdr:nvCxnSpPr>
      <xdr:spPr>
        <a:xfrm flipV="1">
          <a:off x="21323300" y="145237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636" name="楕円 635"/>
        <xdr:cNvSpPr/>
      </xdr:nvSpPr>
      <xdr:spPr>
        <a:xfrm>
          <a:off x="2038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129539</xdr:rowOff>
    </xdr:to>
    <xdr:cxnSp macro="">
      <xdr:nvCxnSpPr>
        <xdr:cNvPr id="637" name="直線コネクタ 636"/>
        <xdr:cNvCxnSpPr/>
      </xdr:nvCxnSpPr>
      <xdr:spPr>
        <a:xfrm>
          <a:off x="20434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101616</xdr:rowOff>
    </xdr:from>
    <xdr:ext cx="469744" cy="259045"/>
    <xdr:sp macro="" textlink="">
      <xdr:nvSpPr>
        <xdr:cNvPr id="638" name="n_1aveValue【児童館】&#10;一人当たり面積"/>
        <xdr:cNvSpPr txBox="1"/>
      </xdr:nvSpPr>
      <xdr:spPr>
        <a:xfrm>
          <a:off x="21075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639"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154957</xdr:rowOff>
    </xdr:from>
    <xdr:ext cx="469744" cy="259045"/>
    <xdr:sp macro="" textlink="">
      <xdr:nvSpPr>
        <xdr:cNvPr id="640" name="n_3aveValue【児童館】&#10;一人当たり面積"/>
        <xdr:cNvSpPr txBox="1"/>
      </xdr:nvSpPr>
      <xdr:spPr>
        <a:xfrm>
          <a:off x="19310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xdr:rowOff>
    </xdr:from>
    <xdr:ext cx="469744" cy="259045"/>
    <xdr:sp macro="" textlink="">
      <xdr:nvSpPr>
        <xdr:cNvPr id="641" name="n_1mainValue【児童館】&#10;一人当たり面積"/>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xdr:rowOff>
    </xdr:from>
    <xdr:ext cx="469744" cy="259045"/>
    <xdr:sp macro="" textlink="">
      <xdr:nvSpPr>
        <xdr:cNvPr id="642" name="n_2mainValue【児童館】&#10;一人当たり面積"/>
        <xdr:cNvSpPr txBox="1"/>
      </xdr:nvSpPr>
      <xdr:spPr>
        <a:xfrm>
          <a:off x="20199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4" name="テキスト ボックス 65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4" name="テキスト ボックス 66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6" name="テキスト ボックス 6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668" name="直線コネクタ 667"/>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669"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670" name="直線コネクタ 669"/>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2" name="直線コネクタ 67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673" name="【公民館】&#10;有形固定資産減価償却率平均値テキスト"/>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74" name="フローチャート: 判断 673"/>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675" name="フローチャート: 判断 674"/>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676" name="フローチャート: 判断 675"/>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677" name="フローチャート: 判断 676"/>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118473</xdr:rowOff>
    </xdr:from>
    <xdr:to>
      <xdr:col>85</xdr:col>
      <xdr:colOff>177800</xdr:colOff>
      <xdr:row>102</xdr:row>
      <xdr:rowOff>48623</xdr:rowOff>
    </xdr:to>
    <xdr:sp macro="" textlink="">
      <xdr:nvSpPr>
        <xdr:cNvPr id="683" name="楕円 682"/>
        <xdr:cNvSpPr/>
      </xdr:nvSpPr>
      <xdr:spPr>
        <a:xfrm>
          <a:off x="162687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141350</xdr:rowOff>
    </xdr:from>
    <xdr:ext cx="405111" cy="259045"/>
    <xdr:sp macro="" textlink="">
      <xdr:nvSpPr>
        <xdr:cNvPr id="684" name="【公民館】&#10;有形固定資産減価償却率該当値テキスト"/>
        <xdr:cNvSpPr txBox="1"/>
      </xdr:nvSpPr>
      <xdr:spPr>
        <a:xfrm>
          <a:off x="16357600" y="1728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152763</xdr:rowOff>
    </xdr:from>
    <xdr:to>
      <xdr:col>81</xdr:col>
      <xdr:colOff>101600</xdr:colOff>
      <xdr:row>102</xdr:row>
      <xdr:rowOff>82913</xdr:rowOff>
    </xdr:to>
    <xdr:sp macro="" textlink="">
      <xdr:nvSpPr>
        <xdr:cNvPr id="685" name="楕円 684"/>
        <xdr:cNvSpPr/>
      </xdr:nvSpPr>
      <xdr:spPr>
        <a:xfrm>
          <a:off x="15430500" y="17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169273</xdr:rowOff>
    </xdr:from>
    <xdr:to>
      <xdr:col>85</xdr:col>
      <xdr:colOff>127000</xdr:colOff>
      <xdr:row>102</xdr:row>
      <xdr:rowOff>32113</xdr:rowOff>
    </xdr:to>
    <xdr:cxnSp macro="">
      <xdr:nvCxnSpPr>
        <xdr:cNvPr id="686" name="直線コネクタ 685"/>
        <xdr:cNvCxnSpPr/>
      </xdr:nvCxnSpPr>
      <xdr:spPr>
        <a:xfrm flipV="1">
          <a:off x="15481300" y="1748572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xdr:rowOff>
    </xdr:from>
    <xdr:to>
      <xdr:col>76</xdr:col>
      <xdr:colOff>165100</xdr:colOff>
      <xdr:row>102</xdr:row>
      <xdr:rowOff>115570</xdr:rowOff>
    </xdr:to>
    <xdr:sp macro="" textlink="">
      <xdr:nvSpPr>
        <xdr:cNvPr id="687" name="楕円 686"/>
        <xdr:cNvSpPr/>
      </xdr:nvSpPr>
      <xdr:spPr>
        <a:xfrm>
          <a:off x="14541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32113</xdr:rowOff>
    </xdr:from>
    <xdr:to>
      <xdr:col>81</xdr:col>
      <xdr:colOff>50800</xdr:colOff>
      <xdr:row>102</xdr:row>
      <xdr:rowOff>64770</xdr:rowOff>
    </xdr:to>
    <xdr:cxnSp macro="">
      <xdr:nvCxnSpPr>
        <xdr:cNvPr id="688" name="直線コネクタ 687"/>
        <xdr:cNvCxnSpPr/>
      </xdr:nvCxnSpPr>
      <xdr:spPr>
        <a:xfrm flipV="1">
          <a:off x="14592300" y="175200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162214</xdr:rowOff>
    </xdr:from>
    <xdr:ext cx="405111" cy="259045"/>
    <xdr:sp macro="" textlink="">
      <xdr:nvSpPr>
        <xdr:cNvPr id="689" name="n_1aveValue【公民館】&#10;有形固定資産減価償却率"/>
        <xdr:cNvSpPr txBox="1"/>
      </xdr:nvSpPr>
      <xdr:spPr>
        <a:xfrm>
          <a:off x="1526604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690" name="n_2aveValue【公民館】&#10;有形固定資産減価償却率"/>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691" name="n_3aveValue【公民館】&#10;有形固定資産減価償却率"/>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99440</xdr:rowOff>
    </xdr:from>
    <xdr:ext cx="405111" cy="259045"/>
    <xdr:sp macro="" textlink="">
      <xdr:nvSpPr>
        <xdr:cNvPr id="692" name="n_1mainValue【公民館】&#10;有形固定資産減価償却率"/>
        <xdr:cNvSpPr txBox="1"/>
      </xdr:nvSpPr>
      <xdr:spPr>
        <a:xfrm>
          <a:off x="15266044" y="1724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132097</xdr:rowOff>
    </xdr:from>
    <xdr:ext cx="405111" cy="259045"/>
    <xdr:sp macro="" textlink="">
      <xdr:nvSpPr>
        <xdr:cNvPr id="693" name="n_2mainValue【公民館】&#10;有形固定資産減価償却率"/>
        <xdr:cNvSpPr txBox="1"/>
      </xdr:nvSpPr>
      <xdr:spPr>
        <a:xfrm>
          <a:off x="14389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1" name="テキスト ボックス 7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3" name="テキスト ボックス 7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717" name="直線コネクタ 716"/>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18"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19" name="直線コネクタ 718"/>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720"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721" name="直線コネクタ 720"/>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104664</xdr:rowOff>
    </xdr:from>
    <xdr:ext cx="469744" cy="259045"/>
    <xdr:sp macro="" textlink="">
      <xdr:nvSpPr>
        <xdr:cNvPr id="722" name="【公民館】&#10;一人当たり面積平均値テキスト"/>
        <xdr:cNvSpPr txBox="1"/>
      </xdr:nvSpPr>
      <xdr:spPr>
        <a:xfrm>
          <a:off x="22199600" y="18106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723" name="フローチャート: 判断 722"/>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724" name="フローチャート: 判断 723"/>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725" name="フローチャート: 判断 724"/>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726" name="フローチャート: 判断 725"/>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1778</xdr:rowOff>
    </xdr:from>
    <xdr:to>
      <xdr:col>116</xdr:col>
      <xdr:colOff>114300</xdr:colOff>
      <xdr:row>107</xdr:row>
      <xdr:rowOff>103378</xdr:rowOff>
    </xdr:to>
    <xdr:sp macro="" textlink="">
      <xdr:nvSpPr>
        <xdr:cNvPr id="732" name="楕円 731"/>
        <xdr:cNvSpPr/>
      </xdr:nvSpPr>
      <xdr:spPr>
        <a:xfrm>
          <a:off x="22110700" y="1834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151655</xdr:rowOff>
    </xdr:from>
    <xdr:ext cx="469744" cy="259045"/>
    <xdr:sp macro="" textlink="">
      <xdr:nvSpPr>
        <xdr:cNvPr id="733" name="【公民館】&#10;一人当たり面積該当値テキスト"/>
        <xdr:cNvSpPr txBox="1"/>
      </xdr:nvSpPr>
      <xdr:spPr>
        <a:xfrm>
          <a:off x="22199600" y="183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4826</xdr:rowOff>
    </xdr:from>
    <xdr:to>
      <xdr:col>112</xdr:col>
      <xdr:colOff>38100</xdr:colOff>
      <xdr:row>107</xdr:row>
      <xdr:rowOff>106426</xdr:rowOff>
    </xdr:to>
    <xdr:sp macro="" textlink="">
      <xdr:nvSpPr>
        <xdr:cNvPr id="734" name="楕円 733"/>
        <xdr:cNvSpPr/>
      </xdr:nvSpPr>
      <xdr:spPr>
        <a:xfrm>
          <a:off x="21272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52578</xdr:rowOff>
    </xdr:from>
    <xdr:to>
      <xdr:col>116</xdr:col>
      <xdr:colOff>63500</xdr:colOff>
      <xdr:row>107</xdr:row>
      <xdr:rowOff>55626</xdr:rowOff>
    </xdr:to>
    <xdr:cxnSp macro="">
      <xdr:nvCxnSpPr>
        <xdr:cNvPr id="735" name="直線コネクタ 734"/>
        <xdr:cNvCxnSpPr/>
      </xdr:nvCxnSpPr>
      <xdr:spPr>
        <a:xfrm flipV="1">
          <a:off x="21323300" y="1839772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8637</xdr:rowOff>
    </xdr:from>
    <xdr:to>
      <xdr:col>107</xdr:col>
      <xdr:colOff>101600</xdr:colOff>
      <xdr:row>107</xdr:row>
      <xdr:rowOff>110237</xdr:rowOff>
    </xdr:to>
    <xdr:sp macro="" textlink="">
      <xdr:nvSpPr>
        <xdr:cNvPr id="736" name="楕円 735"/>
        <xdr:cNvSpPr/>
      </xdr:nvSpPr>
      <xdr:spPr>
        <a:xfrm>
          <a:off x="20383500" y="1835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55626</xdr:rowOff>
    </xdr:from>
    <xdr:to>
      <xdr:col>111</xdr:col>
      <xdr:colOff>177800</xdr:colOff>
      <xdr:row>107</xdr:row>
      <xdr:rowOff>59437</xdr:rowOff>
    </xdr:to>
    <xdr:cxnSp macro="">
      <xdr:nvCxnSpPr>
        <xdr:cNvPr id="737" name="直線コネクタ 736"/>
        <xdr:cNvCxnSpPr/>
      </xdr:nvCxnSpPr>
      <xdr:spPr>
        <a:xfrm flipV="1">
          <a:off x="20434300" y="18400776"/>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49040</xdr:rowOff>
    </xdr:from>
    <xdr:ext cx="469744" cy="259045"/>
    <xdr:sp macro="" textlink="">
      <xdr:nvSpPr>
        <xdr:cNvPr id="738" name="n_1aveValue【公民館】&#10;一人当たり面積"/>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739" name="n_2aveValue【公民館】&#10;一人当たり面積"/>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740" name="n_3aveValue【公民館】&#10;一人当たり面積"/>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97553</xdr:rowOff>
    </xdr:from>
    <xdr:ext cx="469744" cy="259045"/>
    <xdr:sp macro="" textlink="">
      <xdr:nvSpPr>
        <xdr:cNvPr id="741" name="n_1mainValue【公民館】&#10;一人当たり面積"/>
        <xdr:cNvSpPr txBox="1"/>
      </xdr:nvSpPr>
      <xdr:spPr>
        <a:xfrm>
          <a:off x="210757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101364</xdr:rowOff>
    </xdr:from>
    <xdr:ext cx="469744" cy="259045"/>
    <xdr:sp macro="" textlink="">
      <xdr:nvSpPr>
        <xdr:cNvPr id="742" name="n_2mainValue【公民館】&#10;一人当たり面積"/>
        <xdr:cNvSpPr txBox="1"/>
      </xdr:nvSpPr>
      <xdr:spPr>
        <a:xfrm>
          <a:off x="20199427" y="1844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幼稚園、保育所、児童館の有形固定資産減価償却率は類似団体平均より高くなっている。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これは、それぞれ建設から約４０年経過しているためである。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保育所は令和元年度に建て替えしたため、今後、</a:t>
          </a:r>
          <a:r>
            <a:rPr kumimoji="1" lang="ja-JP" altLang="ja-JP" sz="1300">
              <a:solidFill>
                <a:schemeClr val="dk1"/>
              </a:solidFill>
              <a:effectLst/>
              <a:latin typeface="+mn-lt"/>
              <a:ea typeface="+mn-ea"/>
              <a:cs typeface="+mn-cs"/>
            </a:rPr>
            <a:t>有形固定資産減価償却率は</a:t>
          </a:r>
          <a:r>
            <a:rPr kumimoji="1" lang="ja-JP" altLang="en-US" sz="1300">
              <a:solidFill>
                <a:schemeClr val="dk1"/>
              </a:solidFill>
              <a:effectLst/>
              <a:latin typeface="+mn-lt"/>
              <a:ea typeface="+mn-ea"/>
              <a:cs typeface="+mn-cs"/>
            </a:rPr>
            <a:t>低くなる見込みである。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9,494
9,365
402.25
10,631,562
10,411,950
196,822
4,602,220
9,689,027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131190</xdr:rowOff>
    </xdr:from>
    <xdr:ext cx="405111" cy="259045"/>
    <xdr:sp macro="" textlink="">
      <xdr:nvSpPr>
        <xdr:cNvPr id="62" name="【図書館】&#10;有形固定資産減価償却率平均値テキスト"/>
        <xdr:cNvSpPr txBox="1"/>
      </xdr:nvSpPr>
      <xdr:spPr>
        <a:xfrm>
          <a:off x="4673600" y="630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63" name="フローチャート: 判断 62"/>
        <xdr:cNvSpPr/>
      </xdr:nvSpPr>
      <xdr:spPr>
        <a:xfrm>
          <a:off x="4584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4" name="フローチャート: 判断 63"/>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5" name="フローチャート: 判断 64"/>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6" name="フローチャート: 判断 65"/>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138067</xdr:rowOff>
    </xdr:from>
    <xdr:to>
      <xdr:col>24</xdr:col>
      <xdr:colOff>114300</xdr:colOff>
      <xdr:row>37</xdr:row>
      <xdr:rowOff>68217</xdr:rowOff>
    </xdr:to>
    <xdr:sp macro="" textlink="">
      <xdr:nvSpPr>
        <xdr:cNvPr id="72" name="楕円 71"/>
        <xdr:cNvSpPr/>
      </xdr:nvSpPr>
      <xdr:spPr>
        <a:xfrm>
          <a:off x="45847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160944</xdr:rowOff>
    </xdr:from>
    <xdr:ext cx="405111" cy="259045"/>
    <xdr:sp macro="" textlink="">
      <xdr:nvSpPr>
        <xdr:cNvPr id="73" name="【図書館】&#10;有形固定資産減価償却率該当値テキスト"/>
        <xdr:cNvSpPr txBox="1"/>
      </xdr:nvSpPr>
      <xdr:spPr>
        <a:xfrm>
          <a:off x="4673600" y="6161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169092</xdr:rowOff>
    </xdr:from>
    <xdr:to>
      <xdr:col>20</xdr:col>
      <xdr:colOff>38100</xdr:colOff>
      <xdr:row>37</xdr:row>
      <xdr:rowOff>99242</xdr:rowOff>
    </xdr:to>
    <xdr:sp macro="" textlink="">
      <xdr:nvSpPr>
        <xdr:cNvPr id="74" name="楕円 73"/>
        <xdr:cNvSpPr/>
      </xdr:nvSpPr>
      <xdr:spPr>
        <a:xfrm>
          <a:off x="3746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17417</xdr:rowOff>
    </xdr:from>
    <xdr:to>
      <xdr:col>24</xdr:col>
      <xdr:colOff>63500</xdr:colOff>
      <xdr:row>37</xdr:row>
      <xdr:rowOff>48442</xdr:rowOff>
    </xdr:to>
    <xdr:cxnSp macro="">
      <xdr:nvCxnSpPr>
        <xdr:cNvPr id="75" name="直線コネクタ 74"/>
        <xdr:cNvCxnSpPr/>
      </xdr:nvCxnSpPr>
      <xdr:spPr>
        <a:xfrm flipV="1">
          <a:off x="3797300" y="636106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31931</xdr:rowOff>
    </xdr:from>
    <xdr:to>
      <xdr:col>15</xdr:col>
      <xdr:colOff>101600</xdr:colOff>
      <xdr:row>37</xdr:row>
      <xdr:rowOff>133531</xdr:rowOff>
    </xdr:to>
    <xdr:sp macro="" textlink="">
      <xdr:nvSpPr>
        <xdr:cNvPr id="76" name="楕円 75"/>
        <xdr:cNvSpPr/>
      </xdr:nvSpPr>
      <xdr:spPr>
        <a:xfrm>
          <a:off x="2857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48442</xdr:rowOff>
    </xdr:from>
    <xdr:to>
      <xdr:col>19</xdr:col>
      <xdr:colOff>177800</xdr:colOff>
      <xdr:row>37</xdr:row>
      <xdr:rowOff>82731</xdr:rowOff>
    </xdr:to>
    <xdr:cxnSp macro="">
      <xdr:nvCxnSpPr>
        <xdr:cNvPr id="77" name="直線コネクタ 76"/>
        <xdr:cNvCxnSpPr/>
      </xdr:nvCxnSpPr>
      <xdr:spPr>
        <a:xfrm flipV="1">
          <a:off x="2908300" y="63920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78"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79"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0"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90369</xdr:rowOff>
    </xdr:from>
    <xdr:ext cx="405111" cy="259045"/>
    <xdr:sp macro="" textlink="">
      <xdr:nvSpPr>
        <xdr:cNvPr id="81" name="n_1mainValue【図書館】&#10;有形固定資産減価償却率"/>
        <xdr:cNvSpPr txBox="1"/>
      </xdr:nvSpPr>
      <xdr:spPr>
        <a:xfrm>
          <a:off x="35820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124658</xdr:rowOff>
    </xdr:from>
    <xdr:ext cx="405111" cy="259045"/>
    <xdr:sp macro="" textlink="">
      <xdr:nvSpPr>
        <xdr:cNvPr id="82" name="n_2mainValue【図書館】&#10;有形固定資産減価償却率"/>
        <xdr:cNvSpPr txBox="1"/>
      </xdr:nvSpPr>
      <xdr:spPr>
        <a:xfrm>
          <a:off x="2705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101346</xdr:rowOff>
    </xdr:from>
    <xdr:to>
      <xdr:col>54</xdr:col>
      <xdr:colOff>189865</xdr:colOff>
      <xdr:row>41</xdr:row>
      <xdr:rowOff>69342</xdr:rowOff>
    </xdr:to>
    <xdr:cxnSp macro="">
      <xdr:nvCxnSpPr>
        <xdr:cNvPr id="104" name="直線コネクタ 103"/>
        <xdr:cNvCxnSpPr/>
      </xdr:nvCxnSpPr>
      <xdr:spPr>
        <a:xfrm flipV="1">
          <a:off x="10476865" y="575919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73169</xdr:rowOff>
    </xdr:from>
    <xdr:ext cx="469744" cy="259045"/>
    <xdr:sp macro="" textlink="">
      <xdr:nvSpPr>
        <xdr:cNvPr id="105" name="【図書館】&#10;一人当たり面積最小値テキスト"/>
        <xdr:cNvSpPr txBox="1"/>
      </xdr:nvSpPr>
      <xdr:spPr>
        <a:xfrm>
          <a:off x="10515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69342</xdr:rowOff>
    </xdr:from>
    <xdr:to>
      <xdr:col>55</xdr:col>
      <xdr:colOff>88900</xdr:colOff>
      <xdr:row>41</xdr:row>
      <xdr:rowOff>69342</xdr:rowOff>
    </xdr:to>
    <xdr:cxnSp macro="">
      <xdr:nvCxnSpPr>
        <xdr:cNvPr id="106" name="直線コネクタ 105"/>
        <xdr:cNvCxnSpPr/>
      </xdr:nvCxnSpPr>
      <xdr:spPr>
        <a:xfrm>
          <a:off x="10388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48023</xdr:rowOff>
    </xdr:from>
    <xdr:ext cx="469744" cy="259045"/>
    <xdr:sp macro="" textlink="">
      <xdr:nvSpPr>
        <xdr:cNvPr id="107" name="【図書館】&#10;一人当たり面積最大値テキスト"/>
        <xdr:cNvSpPr txBox="1"/>
      </xdr:nvSpPr>
      <xdr:spPr>
        <a:xfrm>
          <a:off x="105156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101346</xdr:rowOff>
    </xdr:from>
    <xdr:to>
      <xdr:col>55</xdr:col>
      <xdr:colOff>88900</xdr:colOff>
      <xdr:row>33</xdr:row>
      <xdr:rowOff>101346</xdr:rowOff>
    </xdr:to>
    <xdr:cxnSp macro="">
      <xdr:nvCxnSpPr>
        <xdr:cNvPr id="108" name="直線コネクタ 107"/>
        <xdr:cNvCxnSpPr/>
      </xdr:nvCxnSpPr>
      <xdr:spPr>
        <a:xfrm>
          <a:off x="10388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170705</xdr:rowOff>
    </xdr:from>
    <xdr:ext cx="469744" cy="259045"/>
    <xdr:sp macro="" textlink="">
      <xdr:nvSpPr>
        <xdr:cNvPr id="109" name="【図書館】&#10;一人当たり面積平均値テキスト"/>
        <xdr:cNvSpPr txBox="1"/>
      </xdr:nvSpPr>
      <xdr:spPr>
        <a:xfrm>
          <a:off x="105156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20828</xdr:rowOff>
    </xdr:from>
    <xdr:to>
      <xdr:col>55</xdr:col>
      <xdr:colOff>50800</xdr:colOff>
      <xdr:row>38</xdr:row>
      <xdr:rowOff>122428</xdr:rowOff>
    </xdr:to>
    <xdr:sp macro="" textlink="">
      <xdr:nvSpPr>
        <xdr:cNvPr id="110" name="フローチャート: 判断 109"/>
        <xdr:cNvSpPr/>
      </xdr:nvSpPr>
      <xdr:spPr>
        <a:xfrm>
          <a:off x="10426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11" name="フローチャート: 判断 110"/>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71120</xdr:rowOff>
    </xdr:from>
    <xdr:to>
      <xdr:col>46</xdr:col>
      <xdr:colOff>38100</xdr:colOff>
      <xdr:row>39</xdr:row>
      <xdr:rowOff>1270</xdr:rowOff>
    </xdr:to>
    <xdr:sp macro="" textlink="">
      <xdr:nvSpPr>
        <xdr:cNvPr id="112" name="フローチャート: 判断 111"/>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50546</xdr:rowOff>
    </xdr:from>
    <xdr:to>
      <xdr:col>41</xdr:col>
      <xdr:colOff>101600</xdr:colOff>
      <xdr:row>37</xdr:row>
      <xdr:rowOff>152146</xdr:rowOff>
    </xdr:to>
    <xdr:sp macro="" textlink="">
      <xdr:nvSpPr>
        <xdr:cNvPr id="113" name="フローチャート: 判断 112"/>
        <xdr:cNvSpPr/>
      </xdr:nvSpPr>
      <xdr:spPr>
        <a:xfrm>
          <a:off x="7810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19" name="楕円 118"/>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162577</xdr:rowOff>
    </xdr:from>
    <xdr:ext cx="469744" cy="259045"/>
    <xdr:sp macro="" textlink="">
      <xdr:nvSpPr>
        <xdr:cNvPr id="120" name="【図書館】&#10;一人当たり面積該当値テキスト"/>
        <xdr:cNvSpPr txBox="1"/>
      </xdr:nvSpPr>
      <xdr:spPr>
        <a:xfrm>
          <a:off x="10515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148844</xdr:rowOff>
    </xdr:from>
    <xdr:to>
      <xdr:col>50</xdr:col>
      <xdr:colOff>165100</xdr:colOff>
      <xdr:row>37</xdr:row>
      <xdr:rowOff>78994</xdr:rowOff>
    </xdr:to>
    <xdr:sp macro="" textlink="">
      <xdr:nvSpPr>
        <xdr:cNvPr id="121" name="楕円 120"/>
        <xdr:cNvSpPr/>
      </xdr:nvSpPr>
      <xdr:spPr>
        <a:xfrm>
          <a:off x="9588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37</xdr:row>
      <xdr:rowOff>28194</xdr:rowOff>
    </xdr:to>
    <xdr:cxnSp macro="">
      <xdr:nvCxnSpPr>
        <xdr:cNvPr id="122" name="直線コネクタ 121"/>
        <xdr:cNvCxnSpPr/>
      </xdr:nvCxnSpPr>
      <xdr:spPr>
        <a:xfrm flipV="1">
          <a:off x="9639300" y="63627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157988</xdr:rowOff>
    </xdr:from>
    <xdr:to>
      <xdr:col>46</xdr:col>
      <xdr:colOff>38100</xdr:colOff>
      <xdr:row>37</xdr:row>
      <xdr:rowOff>88138</xdr:rowOff>
    </xdr:to>
    <xdr:sp macro="" textlink="">
      <xdr:nvSpPr>
        <xdr:cNvPr id="123" name="楕円 122"/>
        <xdr:cNvSpPr/>
      </xdr:nvSpPr>
      <xdr:spPr>
        <a:xfrm>
          <a:off x="86995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28194</xdr:rowOff>
    </xdr:from>
    <xdr:to>
      <xdr:col>50</xdr:col>
      <xdr:colOff>114300</xdr:colOff>
      <xdr:row>37</xdr:row>
      <xdr:rowOff>37338</xdr:rowOff>
    </xdr:to>
    <xdr:cxnSp macro="">
      <xdr:nvCxnSpPr>
        <xdr:cNvPr id="124" name="直線コネクタ 123"/>
        <xdr:cNvCxnSpPr/>
      </xdr:nvCxnSpPr>
      <xdr:spPr>
        <a:xfrm flipV="1">
          <a:off x="8750300" y="63718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136415</xdr:rowOff>
    </xdr:from>
    <xdr:ext cx="469744" cy="259045"/>
    <xdr:sp macro="" textlink="">
      <xdr:nvSpPr>
        <xdr:cNvPr id="125" name="n_1aveValue【図書館】&#10;一人当たり面積"/>
        <xdr:cNvSpPr txBox="1"/>
      </xdr:nvSpPr>
      <xdr:spPr>
        <a:xfrm>
          <a:off x="93917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163847</xdr:rowOff>
    </xdr:from>
    <xdr:ext cx="469744" cy="259045"/>
    <xdr:sp macro="" textlink="">
      <xdr:nvSpPr>
        <xdr:cNvPr id="126" name="n_2aveValue【図書館】&#10;一人当たり面積"/>
        <xdr:cNvSpPr txBox="1"/>
      </xdr:nvSpPr>
      <xdr:spPr>
        <a:xfrm>
          <a:off x="8515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168673</xdr:rowOff>
    </xdr:from>
    <xdr:ext cx="469744" cy="259045"/>
    <xdr:sp macro="" textlink="">
      <xdr:nvSpPr>
        <xdr:cNvPr id="127" name="n_3aveValue【図書館】&#10;一人当たり面積"/>
        <xdr:cNvSpPr txBox="1"/>
      </xdr:nvSpPr>
      <xdr:spPr>
        <a:xfrm>
          <a:off x="7626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95521</xdr:rowOff>
    </xdr:from>
    <xdr:ext cx="469744" cy="259045"/>
    <xdr:sp macro="" textlink="">
      <xdr:nvSpPr>
        <xdr:cNvPr id="128" name="n_1mainValue【図書館】&#10;一人当たり面積"/>
        <xdr:cNvSpPr txBox="1"/>
      </xdr:nvSpPr>
      <xdr:spPr>
        <a:xfrm>
          <a:off x="9391727" y="609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104665</xdr:rowOff>
    </xdr:from>
    <xdr:ext cx="469744" cy="259045"/>
    <xdr:sp macro="" textlink="">
      <xdr:nvSpPr>
        <xdr:cNvPr id="129" name="n_2mainValue【図書館】&#10;一人当たり面積"/>
        <xdr:cNvSpPr txBox="1"/>
      </xdr:nvSpPr>
      <xdr:spPr>
        <a:xfrm>
          <a:off x="8515427" y="610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155" name="直線コネクタ 154"/>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156"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57" name="直線コネクタ 156"/>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8"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9" name="直線コネクタ 158"/>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60" name="【体育館・プー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61" name="フローチャート: 判断 160"/>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62" name="フローチャート: 判断 161"/>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3" name="フローチャート: 判断 162"/>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9616</xdr:rowOff>
    </xdr:from>
    <xdr:to>
      <xdr:col>10</xdr:col>
      <xdr:colOff>165100</xdr:colOff>
      <xdr:row>58</xdr:row>
      <xdr:rowOff>111216</xdr:rowOff>
    </xdr:to>
    <xdr:sp macro="" textlink="">
      <xdr:nvSpPr>
        <xdr:cNvPr id="164" name="フローチャート: 判断 163"/>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89626</xdr:rowOff>
    </xdr:from>
    <xdr:to>
      <xdr:col>24</xdr:col>
      <xdr:colOff>114300</xdr:colOff>
      <xdr:row>57</xdr:row>
      <xdr:rowOff>19776</xdr:rowOff>
    </xdr:to>
    <xdr:sp macro="" textlink="">
      <xdr:nvSpPr>
        <xdr:cNvPr id="170" name="楕円 169"/>
        <xdr:cNvSpPr/>
      </xdr:nvSpPr>
      <xdr:spPr>
        <a:xfrm>
          <a:off x="4584700" y="96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112503</xdr:rowOff>
    </xdr:from>
    <xdr:ext cx="405111" cy="259045"/>
    <xdr:sp macro="" textlink="">
      <xdr:nvSpPr>
        <xdr:cNvPr id="171" name="【体育館・プール】&#10;有形固定資産減価償却率該当値テキスト"/>
        <xdr:cNvSpPr txBox="1"/>
      </xdr:nvSpPr>
      <xdr:spPr>
        <a:xfrm>
          <a:off x="4673600" y="954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135346</xdr:rowOff>
    </xdr:from>
    <xdr:to>
      <xdr:col>20</xdr:col>
      <xdr:colOff>38100</xdr:colOff>
      <xdr:row>57</xdr:row>
      <xdr:rowOff>65496</xdr:rowOff>
    </xdr:to>
    <xdr:sp macro="" textlink="">
      <xdr:nvSpPr>
        <xdr:cNvPr id="172" name="楕円 171"/>
        <xdr:cNvSpPr/>
      </xdr:nvSpPr>
      <xdr:spPr>
        <a:xfrm>
          <a:off x="37465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140426</xdr:rowOff>
    </xdr:from>
    <xdr:to>
      <xdr:col>24</xdr:col>
      <xdr:colOff>63500</xdr:colOff>
      <xdr:row>57</xdr:row>
      <xdr:rowOff>14696</xdr:rowOff>
    </xdr:to>
    <xdr:cxnSp macro="">
      <xdr:nvCxnSpPr>
        <xdr:cNvPr id="173" name="直線コネクタ 172"/>
        <xdr:cNvCxnSpPr/>
      </xdr:nvCxnSpPr>
      <xdr:spPr>
        <a:xfrm flipV="1">
          <a:off x="3797300" y="974162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87993</xdr:rowOff>
    </xdr:from>
    <xdr:to>
      <xdr:col>15</xdr:col>
      <xdr:colOff>101600</xdr:colOff>
      <xdr:row>57</xdr:row>
      <xdr:rowOff>18143</xdr:rowOff>
    </xdr:to>
    <xdr:sp macro="" textlink="">
      <xdr:nvSpPr>
        <xdr:cNvPr id="174" name="楕円 173"/>
        <xdr:cNvSpPr/>
      </xdr:nvSpPr>
      <xdr:spPr>
        <a:xfrm>
          <a:off x="2857500" y="96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138793</xdr:rowOff>
    </xdr:from>
    <xdr:to>
      <xdr:col>19</xdr:col>
      <xdr:colOff>177800</xdr:colOff>
      <xdr:row>57</xdr:row>
      <xdr:rowOff>14696</xdr:rowOff>
    </xdr:to>
    <xdr:cxnSp macro="">
      <xdr:nvCxnSpPr>
        <xdr:cNvPr id="175" name="直線コネクタ 174"/>
        <xdr:cNvCxnSpPr/>
      </xdr:nvCxnSpPr>
      <xdr:spPr>
        <a:xfrm>
          <a:off x="2908300" y="973999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7637</xdr:rowOff>
    </xdr:from>
    <xdr:ext cx="405111" cy="259045"/>
    <xdr:sp macro="" textlink="">
      <xdr:nvSpPr>
        <xdr:cNvPr id="176" name="n_1aveValue【体育館・プール】&#10;有形固定資産減価償却率"/>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38661</xdr:rowOff>
    </xdr:from>
    <xdr:ext cx="405111" cy="259045"/>
    <xdr:sp macro="" textlink="">
      <xdr:nvSpPr>
        <xdr:cNvPr id="177"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127743</xdr:rowOff>
    </xdr:from>
    <xdr:ext cx="405111" cy="259045"/>
    <xdr:sp macro="" textlink="">
      <xdr:nvSpPr>
        <xdr:cNvPr id="178" name="n_3aveValue【体育館・プール】&#10;有形固定資産減価償却率"/>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82023</xdr:rowOff>
    </xdr:from>
    <xdr:ext cx="405111" cy="259045"/>
    <xdr:sp macro="" textlink="">
      <xdr:nvSpPr>
        <xdr:cNvPr id="179" name="n_1mainValue【体育館・プール】&#10;有形固定資産減価償却率"/>
        <xdr:cNvSpPr txBox="1"/>
      </xdr:nvSpPr>
      <xdr:spPr>
        <a:xfrm>
          <a:off x="3582044" y="951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34670</xdr:rowOff>
    </xdr:from>
    <xdr:ext cx="405111" cy="259045"/>
    <xdr:sp macro="" textlink="">
      <xdr:nvSpPr>
        <xdr:cNvPr id="180" name="n_2mainValue【体育館・プール】&#10;有形固定資産減価償却率"/>
        <xdr:cNvSpPr txBox="1"/>
      </xdr:nvSpPr>
      <xdr:spPr>
        <a:xfrm>
          <a:off x="2705744" y="946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204" name="直線コネクタ 203"/>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205"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206" name="直線コネクタ 205"/>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207"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208" name="直線コネクタ 207"/>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167149</xdr:rowOff>
    </xdr:from>
    <xdr:ext cx="469744" cy="259045"/>
    <xdr:sp macro="" textlink="">
      <xdr:nvSpPr>
        <xdr:cNvPr id="209" name="【体育館・プール】&#10;一人当たり面積平均値テキスト"/>
        <xdr:cNvSpPr txBox="1"/>
      </xdr:nvSpPr>
      <xdr:spPr>
        <a:xfrm>
          <a:off x="105156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210" name="フローチャート: 判断 209"/>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211" name="フローチャート: 判断 210"/>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50546</xdr:rowOff>
    </xdr:from>
    <xdr:to>
      <xdr:col>46</xdr:col>
      <xdr:colOff>38100</xdr:colOff>
      <xdr:row>61</xdr:row>
      <xdr:rowOff>152146</xdr:rowOff>
    </xdr:to>
    <xdr:sp macro="" textlink="">
      <xdr:nvSpPr>
        <xdr:cNvPr id="212" name="フローチャート: 判断 211"/>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42164</xdr:rowOff>
    </xdr:from>
    <xdr:to>
      <xdr:col>41</xdr:col>
      <xdr:colOff>101600</xdr:colOff>
      <xdr:row>61</xdr:row>
      <xdr:rowOff>143764</xdr:rowOff>
    </xdr:to>
    <xdr:sp macro="" textlink="">
      <xdr:nvSpPr>
        <xdr:cNvPr id="213" name="フローチャート: 判断 212"/>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132842</xdr:rowOff>
    </xdr:from>
    <xdr:to>
      <xdr:col>55</xdr:col>
      <xdr:colOff>50800</xdr:colOff>
      <xdr:row>63</xdr:row>
      <xdr:rowOff>62992</xdr:rowOff>
    </xdr:to>
    <xdr:sp macro="" textlink="">
      <xdr:nvSpPr>
        <xdr:cNvPr id="219" name="楕円 218"/>
        <xdr:cNvSpPr/>
      </xdr:nvSpPr>
      <xdr:spPr>
        <a:xfrm>
          <a:off x="10426700" y="107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111269</xdr:rowOff>
    </xdr:from>
    <xdr:ext cx="469744" cy="259045"/>
    <xdr:sp macro="" textlink="">
      <xdr:nvSpPr>
        <xdr:cNvPr id="220" name="【体育館・プール】&#10;一人当たり面積該当値テキスト"/>
        <xdr:cNvSpPr txBox="1"/>
      </xdr:nvSpPr>
      <xdr:spPr>
        <a:xfrm>
          <a:off x="10515600" y="1074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135128</xdr:rowOff>
    </xdr:from>
    <xdr:to>
      <xdr:col>50</xdr:col>
      <xdr:colOff>165100</xdr:colOff>
      <xdr:row>63</xdr:row>
      <xdr:rowOff>65278</xdr:rowOff>
    </xdr:to>
    <xdr:sp macro="" textlink="">
      <xdr:nvSpPr>
        <xdr:cNvPr id="221" name="楕円 220"/>
        <xdr:cNvSpPr/>
      </xdr:nvSpPr>
      <xdr:spPr>
        <a:xfrm>
          <a:off x="9588500" y="1076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12192</xdr:rowOff>
    </xdr:from>
    <xdr:to>
      <xdr:col>55</xdr:col>
      <xdr:colOff>0</xdr:colOff>
      <xdr:row>63</xdr:row>
      <xdr:rowOff>14478</xdr:rowOff>
    </xdr:to>
    <xdr:cxnSp macro="">
      <xdr:nvCxnSpPr>
        <xdr:cNvPr id="222" name="直線コネクタ 221"/>
        <xdr:cNvCxnSpPr/>
      </xdr:nvCxnSpPr>
      <xdr:spPr>
        <a:xfrm flipV="1">
          <a:off x="9639300" y="1081354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138938</xdr:rowOff>
    </xdr:from>
    <xdr:to>
      <xdr:col>46</xdr:col>
      <xdr:colOff>38100</xdr:colOff>
      <xdr:row>63</xdr:row>
      <xdr:rowOff>69088</xdr:rowOff>
    </xdr:to>
    <xdr:sp macro="" textlink="">
      <xdr:nvSpPr>
        <xdr:cNvPr id="223" name="楕円 222"/>
        <xdr:cNvSpPr/>
      </xdr:nvSpPr>
      <xdr:spPr>
        <a:xfrm>
          <a:off x="86995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14478</xdr:rowOff>
    </xdr:from>
    <xdr:to>
      <xdr:col>50</xdr:col>
      <xdr:colOff>114300</xdr:colOff>
      <xdr:row>63</xdr:row>
      <xdr:rowOff>18288</xdr:rowOff>
    </xdr:to>
    <xdr:cxnSp macro="">
      <xdr:nvCxnSpPr>
        <xdr:cNvPr id="224" name="直線コネクタ 223"/>
        <xdr:cNvCxnSpPr/>
      </xdr:nvCxnSpPr>
      <xdr:spPr>
        <a:xfrm flipV="1">
          <a:off x="8750300" y="1081582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126001</xdr:rowOff>
    </xdr:from>
    <xdr:ext cx="469744" cy="259045"/>
    <xdr:sp macro="" textlink="">
      <xdr:nvSpPr>
        <xdr:cNvPr id="225" name="n_1aveValue【体育館・プール】&#10;一人当たり面積"/>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168673</xdr:rowOff>
    </xdr:from>
    <xdr:ext cx="469744" cy="259045"/>
    <xdr:sp macro="" textlink="">
      <xdr:nvSpPr>
        <xdr:cNvPr id="226" name="n_2aveValue【体育館・プール】&#10;一人当たり面積"/>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160291</xdr:rowOff>
    </xdr:from>
    <xdr:ext cx="469744" cy="259045"/>
    <xdr:sp macro="" textlink="">
      <xdr:nvSpPr>
        <xdr:cNvPr id="227" name="n_3aveValue【体育館・プール】&#10;一人当たり面積"/>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56405</xdr:rowOff>
    </xdr:from>
    <xdr:ext cx="469744" cy="259045"/>
    <xdr:sp macro="" textlink="">
      <xdr:nvSpPr>
        <xdr:cNvPr id="228" name="n_1mainValue【体育館・プール】&#10;一人当たり面積"/>
        <xdr:cNvSpPr txBox="1"/>
      </xdr:nvSpPr>
      <xdr:spPr>
        <a:xfrm>
          <a:off x="9391727" y="108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60215</xdr:rowOff>
    </xdr:from>
    <xdr:ext cx="469744" cy="259045"/>
    <xdr:sp macro="" textlink="">
      <xdr:nvSpPr>
        <xdr:cNvPr id="229" name="n_2mainValue【体育館・プール】&#10;一人当たり面積"/>
        <xdr:cNvSpPr txBox="1"/>
      </xdr:nvSpPr>
      <xdr:spPr>
        <a:xfrm>
          <a:off x="8515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5" name="正方形/長方形 24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6" name="正方形/長方形 2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7" name="正方形/長方形 2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8" name="正方形/長方形 2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9" name="正方形/長方形 2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0" name="正方形/長方形 2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1" name="正方形/長方形 2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2" name="正方形/長方形 2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3" name="正方形/長方形 2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4" name="テキスト ボックス 2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5" name="直線コネクタ 2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6" name="直線コネクタ 2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7" name="テキスト ボックス 2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8" name="直線コネクタ 2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9" name="テキスト ボックス 2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0" name="直線コネクタ 2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1" name="テキスト ボックス 2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2" name="直線コネクタ 2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3" name="テキスト ボックス 2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4" name="直線コネクタ 2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5" name="テキスト ボックス 2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6" name="直線コネクタ 2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7" name="テキスト ボックス 2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8" name="直線コネクタ 2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9" name="テキスト ボックス 2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107224</xdr:rowOff>
    </xdr:to>
    <xdr:cxnSp macro="">
      <xdr:nvCxnSpPr>
        <xdr:cNvPr id="271" name="直線コネクタ 270"/>
        <xdr:cNvCxnSpPr/>
      </xdr:nvCxnSpPr>
      <xdr:spPr>
        <a:xfrm flipV="1">
          <a:off x="4634865" y="17221200"/>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111051</xdr:rowOff>
    </xdr:from>
    <xdr:ext cx="340478" cy="259045"/>
    <xdr:sp macro="" textlink="">
      <xdr:nvSpPr>
        <xdr:cNvPr id="272" name="【市民会館】&#10;有形固定資産減価償却率最小値テキスト"/>
        <xdr:cNvSpPr txBox="1"/>
      </xdr:nvSpPr>
      <xdr:spPr>
        <a:xfrm>
          <a:off x="4673600" y="1862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107224</xdr:rowOff>
    </xdr:from>
    <xdr:to>
      <xdr:col>24</xdr:col>
      <xdr:colOff>152400</xdr:colOff>
      <xdr:row>108</xdr:row>
      <xdr:rowOff>107224</xdr:rowOff>
    </xdr:to>
    <xdr:cxnSp macro="">
      <xdr:nvCxnSpPr>
        <xdr:cNvPr id="273" name="直線コネクタ 272"/>
        <xdr:cNvCxnSpPr/>
      </xdr:nvCxnSpPr>
      <xdr:spPr>
        <a:xfrm>
          <a:off x="4546600" y="1862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274"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75" name="直線コネクタ 274"/>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62972</xdr:rowOff>
    </xdr:from>
    <xdr:ext cx="405111" cy="259045"/>
    <xdr:sp macro="" textlink="">
      <xdr:nvSpPr>
        <xdr:cNvPr id="276" name="【市民会館】&#10;有形固定資産減価償却率平均値テキスト"/>
        <xdr:cNvSpPr txBox="1"/>
      </xdr:nvSpPr>
      <xdr:spPr>
        <a:xfrm>
          <a:off x="4673600" y="17550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40095</xdr:rowOff>
    </xdr:from>
    <xdr:to>
      <xdr:col>24</xdr:col>
      <xdr:colOff>114300</xdr:colOff>
      <xdr:row>103</xdr:row>
      <xdr:rowOff>141695</xdr:rowOff>
    </xdr:to>
    <xdr:sp macro="" textlink="">
      <xdr:nvSpPr>
        <xdr:cNvPr id="277" name="フローチャート: 判断 276"/>
        <xdr:cNvSpPr/>
      </xdr:nvSpPr>
      <xdr:spPr>
        <a:xfrm>
          <a:off x="45847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89081</xdr:rowOff>
    </xdr:from>
    <xdr:to>
      <xdr:col>20</xdr:col>
      <xdr:colOff>38100</xdr:colOff>
      <xdr:row>104</xdr:row>
      <xdr:rowOff>19231</xdr:rowOff>
    </xdr:to>
    <xdr:sp macro="" textlink="">
      <xdr:nvSpPr>
        <xdr:cNvPr id="278" name="フローチャート: 判断 277"/>
        <xdr:cNvSpPr/>
      </xdr:nvSpPr>
      <xdr:spPr>
        <a:xfrm>
          <a:off x="3746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123371</xdr:rowOff>
    </xdr:from>
    <xdr:to>
      <xdr:col>15</xdr:col>
      <xdr:colOff>101600</xdr:colOff>
      <xdr:row>104</xdr:row>
      <xdr:rowOff>53521</xdr:rowOff>
    </xdr:to>
    <xdr:sp macro="" textlink="">
      <xdr:nvSpPr>
        <xdr:cNvPr id="279" name="フローチャート: 判断 278"/>
        <xdr:cNvSpPr/>
      </xdr:nvSpPr>
      <xdr:spPr>
        <a:xfrm>
          <a:off x="2857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31931</xdr:rowOff>
    </xdr:from>
    <xdr:to>
      <xdr:col>10</xdr:col>
      <xdr:colOff>165100</xdr:colOff>
      <xdr:row>104</xdr:row>
      <xdr:rowOff>133531</xdr:rowOff>
    </xdr:to>
    <xdr:sp macro="" textlink="">
      <xdr:nvSpPr>
        <xdr:cNvPr id="280" name="フローチャート: 判断 279"/>
        <xdr:cNvSpPr/>
      </xdr:nvSpPr>
      <xdr:spPr>
        <a:xfrm>
          <a:off x="1968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1" name="テキスト ボックス 2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2" name="テキスト ボックス 2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3" name="テキスト ボックス 2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4" name="テキスト ボックス 2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5" name="テキスト ボックス 2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56424</xdr:rowOff>
    </xdr:from>
    <xdr:to>
      <xdr:col>24</xdr:col>
      <xdr:colOff>114300</xdr:colOff>
      <xdr:row>108</xdr:row>
      <xdr:rowOff>158024</xdr:rowOff>
    </xdr:to>
    <xdr:sp macro="" textlink="">
      <xdr:nvSpPr>
        <xdr:cNvPr id="286" name="楕円 285"/>
        <xdr:cNvSpPr/>
      </xdr:nvSpPr>
      <xdr:spPr>
        <a:xfrm>
          <a:off x="4584700" y="185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142801</xdr:rowOff>
    </xdr:from>
    <xdr:ext cx="340478" cy="259045"/>
    <xdr:sp macro="" textlink="">
      <xdr:nvSpPr>
        <xdr:cNvPr id="287" name="【市民会館】&#10;有形固定資産減価償却率該当値テキスト"/>
        <xdr:cNvSpPr txBox="1"/>
      </xdr:nvSpPr>
      <xdr:spPr>
        <a:xfrm>
          <a:off x="4673600" y="184879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9071</xdr:rowOff>
    </xdr:from>
    <xdr:to>
      <xdr:col>20</xdr:col>
      <xdr:colOff>38100</xdr:colOff>
      <xdr:row>106</xdr:row>
      <xdr:rowOff>110671</xdr:rowOff>
    </xdr:to>
    <xdr:sp macro="" textlink="">
      <xdr:nvSpPr>
        <xdr:cNvPr id="288" name="楕円 287"/>
        <xdr:cNvSpPr/>
      </xdr:nvSpPr>
      <xdr:spPr>
        <a:xfrm>
          <a:off x="3746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59871</xdr:rowOff>
    </xdr:from>
    <xdr:to>
      <xdr:col>24</xdr:col>
      <xdr:colOff>63500</xdr:colOff>
      <xdr:row>108</xdr:row>
      <xdr:rowOff>107224</xdr:rowOff>
    </xdr:to>
    <xdr:cxnSp macro="">
      <xdr:nvCxnSpPr>
        <xdr:cNvPr id="289" name="直線コネクタ 288"/>
        <xdr:cNvCxnSpPr/>
      </xdr:nvCxnSpPr>
      <xdr:spPr>
        <a:xfrm>
          <a:off x="3797300" y="18233571"/>
          <a:ext cx="838200" cy="39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118473</xdr:rowOff>
    </xdr:from>
    <xdr:to>
      <xdr:col>15</xdr:col>
      <xdr:colOff>101600</xdr:colOff>
      <xdr:row>107</xdr:row>
      <xdr:rowOff>48623</xdr:rowOff>
    </xdr:to>
    <xdr:sp macro="" textlink="">
      <xdr:nvSpPr>
        <xdr:cNvPr id="290" name="楕円 289"/>
        <xdr:cNvSpPr/>
      </xdr:nvSpPr>
      <xdr:spPr>
        <a:xfrm>
          <a:off x="2857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59871</xdr:rowOff>
    </xdr:from>
    <xdr:to>
      <xdr:col>19</xdr:col>
      <xdr:colOff>177800</xdr:colOff>
      <xdr:row>106</xdr:row>
      <xdr:rowOff>169273</xdr:rowOff>
    </xdr:to>
    <xdr:cxnSp macro="">
      <xdr:nvCxnSpPr>
        <xdr:cNvPr id="291" name="直線コネクタ 290"/>
        <xdr:cNvCxnSpPr/>
      </xdr:nvCxnSpPr>
      <xdr:spPr>
        <a:xfrm flipV="1">
          <a:off x="2908300" y="18233571"/>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35758</xdr:rowOff>
    </xdr:from>
    <xdr:ext cx="405111" cy="259045"/>
    <xdr:sp macro="" textlink="">
      <xdr:nvSpPr>
        <xdr:cNvPr id="292" name="n_1aveValue【市民会館】&#10;有形固定資産減価償却率"/>
        <xdr:cNvSpPr txBox="1"/>
      </xdr:nvSpPr>
      <xdr:spPr>
        <a:xfrm>
          <a:off x="35820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70048</xdr:rowOff>
    </xdr:from>
    <xdr:ext cx="405111" cy="259045"/>
    <xdr:sp macro="" textlink="">
      <xdr:nvSpPr>
        <xdr:cNvPr id="293" name="n_2aveValue【市民会館】&#10;有形固定資産減価償却率"/>
        <xdr:cNvSpPr txBox="1"/>
      </xdr:nvSpPr>
      <xdr:spPr>
        <a:xfrm>
          <a:off x="27057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150058</xdr:rowOff>
    </xdr:from>
    <xdr:ext cx="405111" cy="259045"/>
    <xdr:sp macro="" textlink="">
      <xdr:nvSpPr>
        <xdr:cNvPr id="294" name="n_3aveValue【市民会館】&#10;有形固定資産減価償却率"/>
        <xdr:cNvSpPr txBox="1"/>
      </xdr:nvSpPr>
      <xdr:spPr>
        <a:xfrm>
          <a:off x="18167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101798</xdr:rowOff>
    </xdr:from>
    <xdr:ext cx="405111" cy="259045"/>
    <xdr:sp macro="" textlink="">
      <xdr:nvSpPr>
        <xdr:cNvPr id="295" name="n_1mainValue【市民会館】&#10;有形固定資産減価償却率"/>
        <xdr:cNvSpPr txBox="1"/>
      </xdr:nvSpPr>
      <xdr:spPr>
        <a:xfrm>
          <a:off x="35820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39750</xdr:rowOff>
    </xdr:from>
    <xdr:ext cx="405111" cy="259045"/>
    <xdr:sp macro="" textlink="">
      <xdr:nvSpPr>
        <xdr:cNvPr id="296" name="n_2mainValue【市民会館】&#10;有形固定資産減価償却率"/>
        <xdr:cNvSpPr txBox="1"/>
      </xdr:nvSpPr>
      <xdr:spPr>
        <a:xfrm>
          <a:off x="27057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7" name="正方形/長方形 2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4" name="正方形/長方形 3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07" name="直線コネクタ 30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08" name="テキスト ボックス 30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09" name="直線コネクタ 30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10" name="テキスト ボックス 30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11" name="直線コネクタ 31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12" name="テキスト ボックス 31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13" name="直線コネクタ 31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14" name="テキスト ボックス 31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15" name="直線コネクタ 31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16" name="テキスト ボックス 31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17" name="直線コネクタ 31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18" name="テキスト ボックス 31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9" name="直線コネクタ 3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0" name="テキスト ボックス 31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88174</xdr:rowOff>
    </xdr:from>
    <xdr:to>
      <xdr:col>54</xdr:col>
      <xdr:colOff>189865</xdr:colOff>
      <xdr:row>108</xdr:row>
      <xdr:rowOff>105592</xdr:rowOff>
    </xdr:to>
    <xdr:cxnSp macro="">
      <xdr:nvCxnSpPr>
        <xdr:cNvPr id="322" name="直線コネクタ 321"/>
        <xdr:cNvCxnSpPr/>
      </xdr:nvCxnSpPr>
      <xdr:spPr>
        <a:xfrm flipV="1">
          <a:off x="10476865" y="17233174"/>
          <a:ext cx="0" cy="13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109419</xdr:rowOff>
    </xdr:from>
    <xdr:ext cx="469744" cy="259045"/>
    <xdr:sp macro="" textlink="">
      <xdr:nvSpPr>
        <xdr:cNvPr id="323" name="【市民会館】&#10;一人当たり面積最小値テキスト"/>
        <xdr:cNvSpPr txBox="1"/>
      </xdr:nvSpPr>
      <xdr:spPr>
        <a:xfrm>
          <a:off x="10515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105592</xdr:rowOff>
    </xdr:from>
    <xdr:to>
      <xdr:col>55</xdr:col>
      <xdr:colOff>88900</xdr:colOff>
      <xdr:row>108</xdr:row>
      <xdr:rowOff>105592</xdr:rowOff>
    </xdr:to>
    <xdr:cxnSp macro="">
      <xdr:nvCxnSpPr>
        <xdr:cNvPr id="324" name="直線コネクタ 323"/>
        <xdr:cNvCxnSpPr/>
      </xdr:nvCxnSpPr>
      <xdr:spPr>
        <a:xfrm>
          <a:off x="10388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34851</xdr:rowOff>
    </xdr:from>
    <xdr:ext cx="469744" cy="259045"/>
    <xdr:sp macro="" textlink="">
      <xdr:nvSpPr>
        <xdr:cNvPr id="325" name="【市民会館】&#10;一人当たり面積最大値テキスト"/>
        <xdr:cNvSpPr txBox="1"/>
      </xdr:nvSpPr>
      <xdr:spPr>
        <a:xfrm>
          <a:off x="10515600" y="1700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88174</xdr:rowOff>
    </xdr:from>
    <xdr:to>
      <xdr:col>55</xdr:col>
      <xdr:colOff>88900</xdr:colOff>
      <xdr:row>100</xdr:row>
      <xdr:rowOff>88174</xdr:rowOff>
    </xdr:to>
    <xdr:cxnSp macro="">
      <xdr:nvCxnSpPr>
        <xdr:cNvPr id="326" name="直線コネクタ 325"/>
        <xdr:cNvCxnSpPr/>
      </xdr:nvCxnSpPr>
      <xdr:spPr>
        <a:xfrm>
          <a:off x="10388600" y="17233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144071</xdr:rowOff>
    </xdr:from>
    <xdr:ext cx="469744" cy="259045"/>
    <xdr:sp macro="" textlink="">
      <xdr:nvSpPr>
        <xdr:cNvPr id="327" name="【市民会館】&#10;一人当たり面積平均値テキスト"/>
        <xdr:cNvSpPr txBox="1"/>
      </xdr:nvSpPr>
      <xdr:spPr>
        <a:xfrm>
          <a:off x="10515600" y="18146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121194</xdr:rowOff>
    </xdr:from>
    <xdr:to>
      <xdr:col>55</xdr:col>
      <xdr:colOff>50800</xdr:colOff>
      <xdr:row>107</xdr:row>
      <xdr:rowOff>51344</xdr:rowOff>
    </xdr:to>
    <xdr:sp macro="" textlink="">
      <xdr:nvSpPr>
        <xdr:cNvPr id="328" name="フローチャート: 判断 327"/>
        <xdr:cNvSpPr/>
      </xdr:nvSpPr>
      <xdr:spPr>
        <a:xfrm>
          <a:off x="10426700" y="1829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53702</xdr:rowOff>
    </xdr:from>
    <xdr:to>
      <xdr:col>50</xdr:col>
      <xdr:colOff>165100</xdr:colOff>
      <xdr:row>106</xdr:row>
      <xdr:rowOff>155302</xdr:rowOff>
    </xdr:to>
    <xdr:sp macro="" textlink="">
      <xdr:nvSpPr>
        <xdr:cNvPr id="329" name="フローチャート: 判断 328"/>
        <xdr:cNvSpPr/>
      </xdr:nvSpPr>
      <xdr:spPr>
        <a:xfrm>
          <a:off x="9588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24312</xdr:rowOff>
    </xdr:from>
    <xdr:to>
      <xdr:col>46</xdr:col>
      <xdr:colOff>38100</xdr:colOff>
      <xdr:row>106</xdr:row>
      <xdr:rowOff>125912</xdr:rowOff>
    </xdr:to>
    <xdr:sp macro="" textlink="">
      <xdr:nvSpPr>
        <xdr:cNvPr id="330" name="フローチャート: 判断 329"/>
        <xdr:cNvSpPr/>
      </xdr:nvSpPr>
      <xdr:spPr>
        <a:xfrm>
          <a:off x="8699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135889</xdr:rowOff>
    </xdr:from>
    <xdr:to>
      <xdr:col>41</xdr:col>
      <xdr:colOff>101600</xdr:colOff>
      <xdr:row>106</xdr:row>
      <xdr:rowOff>66039</xdr:rowOff>
    </xdr:to>
    <xdr:sp macro="" textlink="">
      <xdr:nvSpPr>
        <xdr:cNvPr id="331" name="フローチャート: 判断 330"/>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2" name="テキスト ボックス 3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3" name="テキスト ボックス 3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4" name="テキスト ボックス 3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5" name="テキスト ボックス 3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6" name="テキスト ボックス 3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137523</xdr:rowOff>
    </xdr:from>
    <xdr:to>
      <xdr:col>55</xdr:col>
      <xdr:colOff>50800</xdr:colOff>
      <xdr:row>107</xdr:row>
      <xdr:rowOff>67673</xdr:rowOff>
    </xdr:to>
    <xdr:sp macro="" textlink="">
      <xdr:nvSpPr>
        <xdr:cNvPr id="337" name="楕円 336"/>
        <xdr:cNvSpPr/>
      </xdr:nvSpPr>
      <xdr:spPr>
        <a:xfrm>
          <a:off x="10426700" y="183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115950</xdr:rowOff>
    </xdr:from>
    <xdr:ext cx="469744" cy="259045"/>
    <xdr:sp macro="" textlink="">
      <xdr:nvSpPr>
        <xdr:cNvPr id="338" name="【市民会館】&#10;一人当たり面積該当値テキスト"/>
        <xdr:cNvSpPr txBox="1"/>
      </xdr:nvSpPr>
      <xdr:spPr>
        <a:xfrm>
          <a:off x="10515600" y="1828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141877</xdr:rowOff>
    </xdr:from>
    <xdr:to>
      <xdr:col>50</xdr:col>
      <xdr:colOff>165100</xdr:colOff>
      <xdr:row>107</xdr:row>
      <xdr:rowOff>72027</xdr:rowOff>
    </xdr:to>
    <xdr:sp macro="" textlink="">
      <xdr:nvSpPr>
        <xdr:cNvPr id="339" name="楕円 338"/>
        <xdr:cNvSpPr/>
      </xdr:nvSpPr>
      <xdr:spPr>
        <a:xfrm>
          <a:off x="9588500" y="183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16873</xdr:rowOff>
    </xdr:from>
    <xdr:to>
      <xdr:col>55</xdr:col>
      <xdr:colOff>0</xdr:colOff>
      <xdr:row>107</xdr:row>
      <xdr:rowOff>21227</xdr:rowOff>
    </xdr:to>
    <xdr:cxnSp macro="">
      <xdr:nvCxnSpPr>
        <xdr:cNvPr id="340" name="直線コネクタ 339"/>
        <xdr:cNvCxnSpPr/>
      </xdr:nvCxnSpPr>
      <xdr:spPr>
        <a:xfrm flipV="1">
          <a:off x="9639300" y="18362023"/>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147320</xdr:rowOff>
    </xdr:from>
    <xdr:to>
      <xdr:col>46</xdr:col>
      <xdr:colOff>38100</xdr:colOff>
      <xdr:row>107</xdr:row>
      <xdr:rowOff>77470</xdr:rowOff>
    </xdr:to>
    <xdr:sp macro="" textlink="">
      <xdr:nvSpPr>
        <xdr:cNvPr id="341" name="楕円 340"/>
        <xdr:cNvSpPr/>
      </xdr:nvSpPr>
      <xdr:spPr>
        <a:xfrm>
          <a:off x="8699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21227</xdr:rowOff>
    </xdr:from>
    <xdr:to>
      <xdr:col>50</xdr:col>
      <xdr:colOff>114300</xdr:colOff>
      <xdr:row>107</xdr:row>
      <xdr:rowOff>26670</xdr:rowOff>
    </xdr:to>
    <xdr:cxnSp macro="">
      <xdr:nvCxnSpPr>
        <xdr:cNvPr id="342" name="直線コネクタ 341"/>
        <xdr:cNvCxnSpPr/>
      </xdr:nvCxnSpPr>
      <xdr:spPr>
        <a:xfrm flipV="1">
          <a:off x="8750300" y="1836637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379</xdr:rowOff>
    </xdr:from>
    <xdr:ext cx="469744" cy="259045"/>
    <xdr:sp macro="" textlink="">
      <xdr:nvSpPr>
        <xdr:cNvPr id="343" name="n_1aveValue【市民会館】&#10;一人当たり面積"/>
        <xdr:cNvSpPr txBox="1"/>
      </xdr:nvSpPr>
      <xdr:spPr>
        <a:xfrm>
          <a:off x="93917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142439</xdr:rowOff>
    </xdr:from>
    <xdr:ext cx="469744" cy="259045"/>
    <xdr:sp macro="" textlink="">
      <xdr:nvSpPr>
        <xdr:cNvPr id="344" name="n_2aveValue【市民会館】&#10;一人当たり面積"/>
        <xdr:cNvSpPr txBox="1"/>
      </xdr:nvSpPr>
      <xdr:spPr>
        <a:xfrm>
          <a:off x="8515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82566</xdr:rowOff>
    </xdr:from>
    <xdr:ext cx="469744" cy="259045"/>
    <xdr:sp macro="" textlink="">
      <xdr:nvSpPr>
        <xdr:cNvPr id="345" name="n_3aveValue【市民会館】&#10;一人当たり面積"/>
        <xdr:cNvSpPr txBox="1"/>
      </xdr:nvSpPr>
      <xdr:spPr>
        <a:xfrm>
          <a:off x="7626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63154</xdr:rowOff>
    </xdr:from>
    <xdr:ext cx="469744" cy="259045"/>
    <xdr:sp macro="" textlink="">
      <xdr:nvSpPr>
        <xdr:cNvPr id="346" name="n_1mainValue【市民会館】&#10;一人当たり面積"/>
        <xdr:cNvSpPr txBox="1"/>
      </xdr:nvSpPr>
      <xdr:spPr>
        <a:xfrm>
          <a:off x="9391727" y="184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68597</xdr:rowOff>
    </xdr:from>
    <xdr:ext cx="469744" cy="259045"/>
    <xdr:sp macro="" textlink="">
      <xdr:nvSpPr>
        <xdr:cNvPr id="347" name="n_2mainValue【市民会館】&#10;一人当たり面積"/>
        <xdr:cNvSpPr txBox="1"/>
      </xdr:nvSpPr>
      <xdr:spPr>
        <a:xfrm>
          <a:off x="8515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8" name="テキスト ボックス 3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9" name="直線コネクタ 3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0" name="テキスト ボックス 3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1" name="直線コネクタ 3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2" name="テキスト ボックス 3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3" name="直線コネクタ 3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4" name="テキスト ボックス 3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5" name="直線コネクタ 3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6" name="テキスト ボックス 3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7" name="直線コネクタ 3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8" name="テキスト ボックス 3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372" name="直線コネクタ 371"/>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373" name="【一般廃棄物処理施設】&#10;有形固定資産減価償却率最小値テキスト"/>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374" name="直線コネクタ 373"/>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375" name="【一般廃棄物処理施設】&#10;有形固定資産減価償却率最大値テキスト"/>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376" name="直線コネクタ 375"/>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150512</xdr:rowOff>
    </xdr:from>
    <xdr:ext cx="405111" cy="259045"/>
    <xdr:sp macro="" textlink="">
      <xdr:nvSpPr>
        <xdr:cNvPr id="377" name="【一般廃棄物処理施設】&#10;有形固定資産減価償却率平均値テキスト"/>
        <xdr:cNvSpPr txBox="1"/>
      </xdr:nvSpPr>
      <xdr:spPr>
        <a:xfrm>
          <a:off x="16357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378" name="フローチャート: 判断 377"/>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79" name="フローチャート: 判断 378"/>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55880</xdr:rowOff>
    </xdr:from>
    <xdr:to>
      <xdr:col>76</xdr:col>
      <xdr:colOff>165100</xdr:colOff>
      <xdr:row>38</xdr:row>
      <xdr:rowOff>157480</xdr:rowOff>
    </xdr:to>
    <xdr:sp macro="" textlink="">
      <xdr:nvSpPr>
        <xdr:cNvPr id="380" name="フローチャート: 判断 379"/>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164465</xdr:rowOff>
    </xdr:from>
    <xdr:to>
      <xdr:col>72</xdr:col>
      <xdr:colOff>38100</xdr:colOff>
      <xdr:row>38</xdr:row>
      <xdr:rowOff>94615</xdr:rowOff>
    </xdr:to>
    <xdr:sp macro="" textlink="">
      <xdr:nvSpPr>
        <xdr:cNvPr id="381" name="フローチャート: 判断 380"/>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97790</xdr:rowOff>
    </xdr:from>
    <xdr:to>
      <xdr:col>85</xdr:col>
      <xdr:colOff>177800</xdr:colOff>
      <xdr:row>37</xdr:row>
      <xdr:rowOff>27940</xdr:rowOff>
    </xdr:to>
    <xdr:sp macro="" textlink="">
      <xdr:nvSpPr>
        <xdr:cNvPr id="387" name="楕円 386"/>
        <xdr:cNvSpPr/>
      </xdr:nvSpPr>
      <xdr:spPr>
        <a:xfrm>
          <a:off x="162687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120667</xdr:rowOff>
    </xdr:from>
    <xdr:ext cx="405111" cy="259045"/>
    <xdr:sp macro="" textlink="">
      <xdr:nvSpPr>
        <xdr:cNvPr id="388" name="【一般廃棄物処理施設】&#10;有形固定資産減価償却率該当値テキスト"/>
        <xdr:cNvSpPr txBox="1"/>
      </xdr:nvSpPr>
      <xdr:spPr>
        <a:xfrm>
          <a:off x="16357600"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158750</xdr:rowOff>
    </xdr:from>
    <xdr:to>
      <xdr:col>81</xdr:col>
      <xdr:colOff>101600</xdr:colOff>
      <xdr:row>37</xdr:row>
      <xdr:rowOff>88900</xdr:rowOff>
    </xdr:to>
    <xdr:sp macro="" textlink="">
      <xdr:nvSpPr>
        <xdr:cNvPr id="389" name="楕円 388"/>
        <xdr:cNvSpPr/>
      </xdr:nvSpPr>
      <xdr:spPr>
        <a:xfrm>
          <a:off x="15430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148590</xdr:rowOff>
    </xdr:from>
    <xdr:to>
      <xdr:col>85</xdr:col>
      <xdr:colOff>127000</xdr:colOff>
      <xdr:row>37</xdr:row>
      <xdr:rowOff>38100</xdr:rowOff>
    </xdr:to>
    <xdr:cxnSp macro="">
      <xdr:nvCxnSpPr>
        <xdr:cNvPr id="390" name="直線コネクタ 389"/>
        <xdr:cNvCxnSpPr/>
      </xdr:nvCxnSpPr>
      <xdr:spPr>
        <a:xfrm flipV="1">
          <a:off x="15481300" y="632079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52070</xdr:rowOff>
    </xdr:from>
    <xdr:to>
      <xdr:col>76</xdr:col>
      <xdr:colOff>165100</xdr:colOff>
      <xdr:row>37</xdr:row>
      <xdr:rowOff>153670</xdr:rowOff>
    </xdr:to>
    <xdr:sp macro="" textlink="">
      <xdr:nvSpPr>
        <xdr:cNvPr id="391" name="楕円 390"/>
        <xdr:cNvSpPr/>
      </xdr:nvSpPr>
      <xdr:spPr>
        <a:xfrm>
          <a:off x="14541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38100</xdr:rowOff>
    </xdr:from>
    <xdr:to>
      <xdr:col>81</xdr:col>
      <xdr:colOff>50800</xdr:colOff>
      <xdr:row>37</xdr:row>
      <xdr:rowOff>102870</xdr:rowOff>
    </xdr:to>
    <xdr:cxnSp macro="">
      <xdr:nvCxnSpPr>
        <xdr:cNvPr id="392" name="直線コネクタ 391"/>
        <xdr:cNvCxnSpPr/>
      </xdr:nvCxnSpPr>
      <xdr:spPr>
        <a:xfrm flipV="1">
          <a:off x="14592300" y="63817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393"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148607</xdr:rowOff>
    </xdr:from>
    <xdr:ext cx="405111" cy="259045"/>
    <xdr:sp macro="" textlink="">
      <xdr:nvSpPr>
        <xdr:cNvPr id="394" name="n_2aveValue【一般廃棄物処理施設】&#10;有形固定資産減価償却率"/>
        <xdr:cNvSpPr txBox="1"/>
      </xdr:nvSpPr>
      <xdr:spPr>
        <a:xfrm>
          <a:off x="14389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111142</xdr:rowOff>
    </xdr:from>
    <xdr:ext cx="405111" cy="259045"/>
    <xdr:sp macro="" textlink="">
      <xdr:nvSpPr>
        <xdr:cNvPr id="395" name="n_3aveValue【一般廃棄物処理施設】&#10;有形固定資産減価償却率"/>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105427</xdr:rowOff>
    </xdr:from>
    <xdr:ext cx="405111" cy="259045"/>
    <xdr:sp macro="" textlink="">
      <xdr:nvSpPr>
        <xdr:cNvPr id="396" name="n_1mainValue【一般廃棄物処理施設】&#10;有形固定資産減価償却率"/>
        <xdr:cNvSpPr txBox="1"/>
      </xdr:nvSpPr>
      <xdr:spPr>
        <a:xfrm>
          <a:off x="152660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397" name="n_2mainValue【一般廃棄物処理施設】&#10;有形固定資産減価償却率"/>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8" name="直線コネクタ 4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9" name="テキスト ボックス 4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0" name="直線コネクタ 4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11" name="テキスト ボックス 41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2" name="直線コネクタ 4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13" name="テキスト ボックス 41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4" name="直線コネクタ 4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15" name="テキスト ボックス 41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6" name="直線コネクタ 4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17" name="テキスト ボックス 41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8" name="直線コネクタ 4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19" name="テキスト ボックス 41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0" name="直線コネクタ 4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1" name="テキスト ボックス 4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423" name="直線コネクタ 422"/>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424" name="【一般廃棄物処理施設】&#10;一人当たり有形固定資産（償却資産）額最小値テキスト"/>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425" name="直線コネクタ 424"/>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426" name="【一般廃棄物処理施設】&#10;一人当たり有形固定資産（償却資産）額最大値テキスト"/>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427" name="直線コネクタ 426"/>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56213</xdr:rowOff>
    </xdr:from>
    <xdr:ext cx="599010" cy="259045"/>
    <xdr:sp macro="" textlink="">
      <xdr:nvSpPr>
        <xdr:cNvPr id="428" name="【一般廃棄物処理施設】&#10;一人当たり有形固定資産（償却資産）額平均値テキスト"/>
        <xdr:cNvSpPr txBox="1"/>
      </xdr:nvSpPr>
      <xdr:spPr>
        <a:xfrm>
          <a:off x="22199600" y="657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429" name="フローチャート: 判断 428"/>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430" name="フローチャート: 判断 429"/>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33649</xdr:rowOff>
    </xdr:from>
    <xdr:to>
      <xdr:col>107</xdr:col>
      <xdr:colOff>101600</xdr:colOff>
      <xdr:row>39</xdr:row>
      <xdr:rowOff>135249</xdr:rowOff>
    </xdr:to>
    <xdr:sp macro="" textlink="">
      <xdr:nvSpPr>
        <xdr:cNvPr id="431" name="フローチャート: 判断 430"/>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131526</xdr:rowOff>
    </xdr:from>
    <xdr:to>
      <xdr:col>102</xdr:col>
      <xdr:colOff>165100</xdr:colOff>
      <xdr:row>40</xdr:row>
      <xdr:rowOff>61676</xdr:rowOff>
    </xdr:to>
    <xdr:sp macro="" textlink="">
      <xdr:nvSpPr>
        <xdr:cNvPr id="432" name="フローチャート: 判断 431"/>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52365</xdr:rowOff>
    </xdr:from>
    <xdr:to>
      <xdr:col>116</xdr:col>
      <xdr:colOff>114300</xdr:colOff>
      <xdr:row>40</xdr:row>
      <xdr:rowOff>153965</xdr:rowOff>
    </xdr:to>
    <xdr:sp macro="" textlink="">
      <xdr:nvSpPr>
        <xdr:cNvPr id="438" name="楕円 437"/>
        <xdr:cNvSpPr/>
      </xdr:nvSpPr>
      <xdr:spPr>
        <a:xfrm>
          <a:off x="22110700" y="691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30792</xdr:rowOff>
    </xdr:from>
    <xdr:ext cx="599010" cy="259045"/>
    <xdr:sp macro="" textlink="">
      <xdr:nvSpPr>
        <xdr:cNvPr id="439" name="【一般廃棄物処理施設】&#10;一人当たり有形固定資産（償却資産）額該当値テキスト"/>
        <xdr:cNvSpPr txBox="1"/>
      </xdr:nvSpPr>
      <xdr:spPr>
        <a:xfrm>
          <a:off x="22199600" y="688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57081</xdr:rowOff>
    </xdr:from>
    <xdr:to>
      <xdr:col>112</xdr:col>
      <xdr:colOff>38100</xdr:colOff>
      <xdr:row>40</xdr:row>
      <xdr:rowOff>158681</xdr:rowOff>
    </xdr:to>
    <xdr:sp macro="" textlink="">
      <xdr:nvSpPr>
        <xdr:cNvPr id="440" name="楕円 439"/>
        <xdr:cNvSpPr/>
      </xdr:nvSpPr>
      <xdr:spPr>
        <a:xfrm>
          <a:off x="21272500" y="691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103165</xdr:rowOff>
    </xdr:from>
    <xdr:to>
      <xdr:col>116</xdr:col>
      <xdr:colOff>63500</xdr:colOff>
      <xdr:row>40</xdr:row>
      <xdr:rowOff>107881</xdr:rowOff>
    </xdr:to>
    <xdr:cxnSp macro="">
      <xdr:nvCxnSpPr>
        <xdr:cNvPr id="441" name="直線コネクタ 440"/>
        <xdr:cNvCxnSpPr/>
      </xdr:nvCxnSpPr>
      <xdr:spPr>
        <a:xfrm flipV="1">
          <a:off x="21323300" y="6961165"/>
          <a:ext cx="838200" cy="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62450</xdr:rowOff>
    </xdr:from>
    <xdr:to>
      <xdr:col>107</xdr:col>
      <xdr:colOff>101600</xdr:colOff>
      <xdr:row>40</xdr:row>
      <xdr:rowOff>164050</xdr:rowOff>
    </xdr:to>
    <xdr:sp macro="" textlink="">
      <xdr:nvSpPr>
        <xdr:cNvPr id="442" name="楕円 441"/>
        <xdr:cNvSpPr/>
      </xdr:nvSpPr>
      <xdr:spPr>
        <a:xfrm>
          <a:off x="20383500" y="692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107881</xdr:rowOff>
    </xdr:from>
    <xdr:to>
      <xdr:col>111</xdr:col>
      <xdr:colOff>177800</xdr:colOff>
      <xdr:row>40</xdr:row>
      <xdr:rowOff>113250</xdr:rowOff>
    </xdr:to>
    <xdr:cxnSp macro="">
      <xdr:nvCxnSpPr>
        <xdr:cNvPr id="443" name="直線コネクタ 442"/>
        <xdr:cNvCxnSpPr/>
      </xdr:nvCxnSpPr>
      <xdr:spPr>
        <a:xfrm flipV="1">
          <a:off x="20434300" y="6965881"/>
          <a:ext cx="889000" cy="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26347</xdr:rowOff>
    </xdr:from>
    <xdr:ext cx="599010" cy="259045"/>
    <xdr:sp macro="" textlink="">
      <xdr:nvSpPr>
        <xdr:cNvPr id="444" name="n_1aveValue【一般廃棄物処理施設】&#10;一人当たり有形固定資産（償却資産）額"/>
        <xdr:cNvSpPr txBox="1"/>
      </xdr:nvSpPr>
      <xdr:spPr>
        <a:xfrm>
          <a:off x="210110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151776</xdr:rowOff>
    </xdr:from>
    <xdr:ext cx="599010" cy="259045"/>
    <xdr:sp macro="" textlink="">
      <xdr:nvSpPr>
        <xdr:cNvPr id="445" name="n_2aveValue【一般廃棄物処理施設】&#10;一人当たり有形固定資産（償却資産）額"/>
        <xdr:cNvSpPr txBox="1"/>
      </xdr:nvSpPr>
      <xdr:spPr>
        <a:xfrm>
          <a:off x="20134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78203</xdr:rowOff>
    </xdr:from>
    <xdr:ext cx="599010" cy="259045"/>
    <xdr:sp macro="" textlink="">
      <xdr:nvSpPr>
        <xdr:cNvPr id="446" name="n_3aveValue【一般廃棄物処理施設】&#10;一人当たり有形固定資産（償却資産）額"/>
        <xdr:cNvSpPr txBox="1"/>
      </xdr:nvSpPr>
      <xdr:spPr>
        <a:xfrm>
          <a:off x="19245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149808</xdr:rowOff>
    </xdr:from>
    <xdr:ext cx="599010" cy="259045"/>
    <xdr:sp macro="" textlink="">
      <xdr:nvSpPr>
        <xdr:cNvPr id="447" name="n_1mainValue【一般廃棄物処理施設】&#10;一人当たり有形固定資産（償却資産）額"/>
        <xdr:cNvSpPr txBox="1"/>
      </xdr:nvSpPr>
      <xdr:spPr>
        <a:xfrm>
          <a:off x="21011095" y="700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155177</xdr:rowOff>
    </xdr:from>
    <xdr:ext cx="534377" cy="259045"/>
    <xdr:sp macro="" textlink="">
      <xdr:nvSpPr>
        <xdr:cNvPr id="448" name="n_2mainValue【一般廃棄物処理施設】&#10;一人当たり有形固定資産（償却資産）額"/>
        <xdr:cNvSpPr txBox="1"/>
      </xdr:nvSpPr>
      <xdr:spPr>
        <a:xfrm>
          <a:off x="20167111" y="701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59" name="直線コネクタ 45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60" name="テキスト ボックス 45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1" name="直線コネクタ 46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2" name="テキスト ボックス 46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3" name="直線コネクタ 46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4" name="テキスト ボックス 46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5" name="直線コネクタ 46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6" name="テキスト ボックス 46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7" name="直線コネクタ 46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8" name="テキスト ボックス 46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472" name="直線コネクタ 471"/>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473" name="【保健センター・保健所】&#10;有形固定資産減価償却率最小値テキスト"/>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474" name="直線コネクタ 473"/>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75" name="【保健センター・保健所】&#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76" name="直線コネクタ 475"/>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477" name="【保健センター・保健所】&#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78" name="フローチャート: 判断 477"/>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479" name="フローチャート: 判断 478"/>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xdr:rowOff>
    </xdr:from>
    <xdr:to>
      <xdr:col>76</xdr:col>
      <xdr:colOff>165100</xdr:colOff>
      <xdr:row>59</xdr:row>
      <xdr:rowOff>111760</xdr:rowOff>
    </xdr:to>
    <xdr:sp macro="" textlink="">
      <xdr:nvSpPr>
        <xdr:cNvPr id="480" name="フローチャート: 判断 479"/>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19685</xdr:rowOff>
    </xdr:from>
    <xdr:to>
      <xdr:col>72</xdr:col>
      <xdr:colOff>38100</xdr:colOff>
      <xdr:row>59</xdr:row>
      <xdr:rowOff>121285</xdr:rowOff>
    </xdr:to>
    <xdr:sp macro="" textlink="">
      <xdr:nvSpPr>
        <xdr:cNvPr id="481" name="フローチャート: 判断 480"/>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147320</xdr:rowOff>
    </xdr:from>
    <xdr:to>
      <xdr:col>85</xdr:col>
      <xdr:colOff>177800</xdr:colOff>
      <xdr:row>60</xdr:row>
      <xdr:rowOff>77470</xdr:rowOff>
    </xdr:to>
    <xdr:sp macro="" textlink="">
      <xdr:nvSpPr>
        <xdr:cNvPr id="487" name="楕円 486"/>
        <xdr:cNvSpPr/>
      </xdr:nvSpPr>
      <xdr:spPr>
        <a:xfrm>
          <a:off x="162687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125747</xdr:rowOff>
    </xdr:from>
    <xdr:ext cx="405111" cy="259045"/>
    <xdr:sp macro="" textlink="">
      <xdr:nvSpPr>
        <xdr:cNvPr id="488" name="【保健センター・保健所】&#10;有形固定資産減価償却率該当値テキスト"/>
        <xdr:cNvSpPr txBox="1"/>
      </xdr:nvSpPr>
      <xdr:spPr>
        <a:xfrm>
          <a:off x="16357600"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65405</xdr:rowOff>
    </xdr:from>
    <xdr:to>
      <xdr:col>81</xdr:col>
      <xdr:colOff>101600</xdr:colOff>
      <xdr:row>59</xdr:row>
      <xdr:rowOff>167005</xdr:rowOff>
    </xdr:to>
    <xdr:sp macro="" textlink="">
      <xdr:nvSpPr>
        <xdr:cNvPr id="489" name="楕円 488"/>
        <xdr:cNvSpPr/>
      </xdr:nvSpPr>
      <xdr:spPr>
        <a:xfrm>
          <a:off x="15430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116205</xdr:rowOff>
    </xdr:from>
    <xdr:to>
      <xdr:col>85</xdr:col>
      <xdr:colOff>127000</xdr:colOff>
      <xdr:row>60</xdr:row>
      <xdr:rowOff>26670</xdr:rowOff>
    </xdr:to>
    <xdr:cxnSp macro="">
      <xdr:nvCxnSpPr>
        <xdr:cNvPr id="490" name="直線コネクタ 489"/>
        <xdr:cNvCxnSpPr/>
      </xdr:nvCxnSpPr>
      <xdr:spPr>
        <a:xfrm>
          <a:off x="15481300" y="1023175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156845</xdr:rowOff>
    </xdr:from>
    <xdr:to>
      <xdr:col>76</xdr:col>
      <xdr:colOff>165100</xdr:colOff>
      <xdr:row>59</xdr:row>
      <xdr:rowOff>86995</xdr:rowOff>
    </xdr:to>
    <xdr:sp macro="" textlink="">
      <xdr:nvSpPr>
        <xdr:cNvPr id="491" name="楕円 490"/>
        <xdr:cNvSpPr/>
      </xdr:nvSpPr>
      <xdr:spPr>
        <a:xfrm>
          <a:off x="14541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36195</xdr:rowOff>
    </xdr:from>
    <xdr:to>
      <xdr:col>81</xdr:col>
      <xdr:colOff>50800</xdr:colOff>
      <xdr:row>59</xdr:row>
      <xdr:rowOff>116205</xdr:rowOff>
    </xdr:to>
    <xdr:cxnSp macro="">
      <xdr:nvCxnSpPr>
        <xdr:cNvPr id="492" name="直線コネクタ 491"/>
        <xdr:cNvCxnSpPr/>
      </xdr:nvCxnSpPr>
      <xdr:spPr>
        <a:xfrm>
          <a:off x="14592300" y="1015174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145432</xdr:rowOff>
    </xdr:from>
    <xdr:ext cx="405111" cy="259045"/>
    <xdr:sp macro="" textlink="">
      <xdr:nvSpPr>
        <xdr:cNvPr id="493" name="n_1aveValue【保健センター・保健所】&#10;有形固定資産減価償却率"/>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102887</xdr:rowOff>
    </xdr:from>
    <xdr:ext cx="405111" cy="259045"/>
    <xdr:sp macro="" textlink="">
      <xdr:nvSpPr>
        <xdr:cNvPr id="494" name="n_2aveValue【保健センター・保健所】&#10;有形固定資産減価償却率"/>
        <xdr:cNvSpPr txBox="1"/>
      </xdr:nvSpPr>
      <xdr:spPr>
        <a:xfrm>
          <a:off x="14389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137812</xdr:rowOff>
    </xdr:from>
    <xdr:ext cx="405111" cy="259045"/>
    <xdr:sp macro="" textlink="">
      <xdr:nvSpPr>
        <xdr:cNvPr id="495" name="n_3aveValue【保健センター・保健所】&#10;有形固定資産減価償却率"/>
        <xdr:cNvSpPr txBox="1"/>
      </xdr:nvSpPr>
      <xdr:spPr>
        <a:xfrm>
          <a:off x="13500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158132</xdr:rowOff>
    </xdr:from>
    <xdr:ext cx="405111" cy="259045"/>
    <xdr:sp macro="" textlink="">
      <xdr:nvSpPr>
        <xdr:cNvPr id="496" name="n_1mainValue【保健センター・保健所】&#10;有形固定資産減価償却率"/>
        <xdr:cNvSpPr txBox="1"/>
      </xdr:nvSpPr>
      <xdr:spPr>
        <a:xfrm>
          <a:off x="152660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103522</xdr:rowOff>
    </xdr:from>
    <xdr:ext cx="405111" cy="259045"/>
    <xdr:sp macro="" textlink="">
      <xdr:nvSpPr>
        <xdr:cNvPr id="497" name="n_2mainValue【保健センター・保健所】&#10;有形固定資産減価償却率"/>
        <xdr:cNvSpPr txBox="1"/>
      </xdr:nvSpPr>
      <xdr:spPr>
        <a:xfrm>
          <a:off x="14389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8" name="直線コネクタ 50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9" name="テキスト ボックス 50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0" name="直線コネクタ 50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1" name="テキスト ボックス 51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2" name="直線コネクタ 51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3" name="テキスト ボックス 51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4" name="直線コネクタ 51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5" name="テキスト ボックス 51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7" name="テキスト ボックス 5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519" name="直線コネクタ 518"/>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20"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21" name="直線コネクタ 520"/>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522" name="【保健センター・保健所】&#10;一人当たり面積最大値テキスト"/>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523" name="直線コネクタ 522"/>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524" name="【保健センター・保健所】&#10;一人当たり面積平均値テキスト"/>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525" name="フローチャート: 判断 524"/>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526" name="フローチャート: 判断 525"/>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61214</xdr:rowOff>
    </xdr:from>
    <xdr:to>
      <xdr:col>107</xdr:col>
      <xdr:colOff>101600</xdr:colOff>
      <xdr:row>61</xdr:row>
      <xdr:rowOff>162814</xdr:rowOff>
    </xdr:to>
    <xdr:sp macro="" textlink="">
      <xdr:nvSpPr>
        <xdr:cNvPr id="527" name="フローチャート: 判断 526"/>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31496</xdr:rowOff>
    </xdr:from>
    <xdr:to>
      <xdr:col>102</xdr:col>
      <xdr:colOff>165100</xdr:colOff>
      <xdr:row>61</xdr:row>
      <xdr:rowOff>133096</xdr:rowOff>
    </xdr:to>
    <xdr:sp macro="" textlink="">
      <xdr:nvSpPr>
        <xdr:cNvPr id="528" name="フローチャート: 判断 527"/>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58928</xdr:rowOff>
    </xdr:from>
    <xdr:to>
      <xdr:col>116</xdr:col>
      <xdr:colOff>114300</xdr:colOff>
      <xdr:row>60</xdr:row>
      <xdr:rowOff>160528</xdr:rowOff>
    </xdr:to>
    <xdr:sp macro="" textlink="">
      <xdr:nvSpPr>
        <xdr:cNvPr id="534" name="楕円 533"/>
        <xdr:cNvSpPr/>
      </xdr:nvSpPr>
      <xdr:spPr>
        <a:xfrm>
          <a:off x="221107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81805</xdr:rowOff>
    </xdr:from>
    <xdr:ext cx="469744" cy="259045"/>
    <xdr:sp macro="" textlink="">
      <xdr:nvSpPr>
        <xdr:cNvPr id="535" name="【保健センター・保健所】&#10;一人当たり面積該当値テキスト"/>
        <xdr:cNvSpPr txBox="1"/>
      </xdr:nvSpPr>
      <xdr:spPr>
        <a:xfrm>
          <a:off x="22199600" y="10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63500</xdr:rowOff>
    </xdr:from>
    <xdr:to>
      <xdr:col>112</xdr:col>
      <xdr:colOff>38100</xdr:colOff>
      <xdr:row>60</xdr:row>
      <xdr:rowOff>165100</xdr:rowOff>
    </xdr:to>
    <xdr:sp macro="" textlink="">
      <xdr:nvSpPr>
        <xdr:cNvPr id="536" name="楕円 535"/>
        <xdr:cNvSpPr/>
      </xdr:nvSpPr>
      <xdr:spPr>
        <a:xfrm>
          <a:off x="2127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109728</xdr:rowOff>
    </xdr:from>
    <xdr:to>
      <xdr:col>116</xdr:col>
      <xdr:colOff>63500</xdr:colOff>
      <xdr:row>60</xdr:row>
      <xdr:rowOff>114300</xdr:rowOff>
    </xdr:to>
    <xdr:cxnSp macro="">
      <xdr:nvCxnSpPr>
        <xdr:cNvPr id="537" name="直線コネクタ 536"/>
        <xdr:cNvCxnSpPr/>
      </xdr:nvCxnSpPr>
      <xdr:spPr>
        <a:xfrm flipV="1">
          <a:off x="21323300" y="103967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72644</xdr:rowOff>
    </xdr:from>
    <xdr:to>
      <xdr:col>107</xdr:col>
      <xdr:colOff>101600</xdr:colOff>
      <xdr:row>61</xdr:row>
      <xdr:rowOff>2794</xdr:rowOff>
    </xdr:to>
    <xdr:sp macro="" textlink="">
      <xdr:nvSpPr>
        <xdr:cNvPr id="538" name="楕円 537"/>
        <xdr:cNvSpPr/>
      </xdr:nvSpPr>
      <xdr:spPr>
        <a:xfrm>
          <a:off x="203835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114300</xdr:rowOff>
    </xdr:from>
    <xdr:to>
      <xdr:col>111</xdr:col>
      <xdr:colOff>177800</xdr:colOff>
      <xdr:row>60</xdr:row>
      <xdr:rowOff>123444</xdr:rowOff>
    </xdr:to>
    <xdr:cxnSp macro="">
      <xdr:nvCxnSpPr>
        <xdr:cNvPr id="539" name="直線コネクタ 538"/>
        <xdr:cNvCxnSpPr/>
      </xdr:nvCxnSpPr>
      <xdr:spPr>
        <a:xfrm flipV="1">
          <a:off x="20434300" y="10401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105935</xdr:rowOff>
    </xdr:from>
    <xdr:ext cx="469744" cy="259045"/>
    <xdr:sp macro="" textlink="">
      <xdr:nvSpPr>
        <xdr:cNvPr id="540" name="n_1aveValue【保健センター・保健所】&#10;一人当たり面積"/>
        <xdr:cNvSpPr txBox="1"/>
      </xdr:nvSpPr>
      <xdr:spPr>
        <a:xfrm>
          <a:off x="210757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153941</xdr:rowOff>
    </xdr:from>
    <xdr:ext cx="469744" cy="259045"/>
    <xdr:sp macro="" textlink="">
      <xdr:nvSpPr>
        <xdr:cNvPr id="541" name="n_2aveValue【保健センター・保健所】&#10;一人当たり面積"/>
        <xdr:cNvSpPr txBox="1"/>
      </xdr:nvSpPr>
      <xdr:spPr>
        <a:xfrm>
          <a:off x="201994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149623</xdr:rowOff>
    </xdr:from>
    <xdr:ext cx="469744" cy="259045"/>
    <xdr:sp macro="" textlink="">
      <xdr:nvSpPr>
        <xdr:cNvPr id="542" name="n_3aveValue【保健センター・保健所】&#10;一人当たり面積"/>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10177</xdr:rowOff>
    </xdr:from>
    <xdr:ext cx="469744" cy="259045"/>
    <xdr:sp macro="" textlink="">
      <xdr:nvSpPr>
        <xdr:cNvPr id="543" name="n_1main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19321</xdr:rowOff>
    </xdr:from>
    <xdr:ext cx="469744" cy="259045"/>
    <xdr:sp macro="" textlink="">
      <xdr:nvSpPr>
        <xdr:cNvPr id="544" name="n_2mainValue【保健センター・保健所】&#10;一人当たり面積"/>
        <xdr:cNvSpPr txBox="1"/>
      </xdr:nvSpPr>
      <xdr:spPr>
        <a:xfrm>
          <a:off x="201994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1" name="正方形/長方形 5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2" name="正方形/長方形 5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3" name="正方形/長方形 5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4" name="正方形/長方形 5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5" name="正方形/長方形 5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6" name="正方形/長方形 5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7" name="正方形/長方形 5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正方形/長方形 5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9" name="テキスト ボックス 5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0" name="直線コネクタ 5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71" name="直線コネクタ 5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72" name="テキスト ボックス 57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3" name="直線コネクタ 5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4" name="テキスト ボックス 5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5" name="直線コネクタ 5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6" name="テキスト ボックス 5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7" name="直線コネクタ 5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8" name="テキスト ボックス 5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9" name="直線コネクタ 5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0" name="テキスト ボックス 5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2" name="テキスト ボックス 5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84" name="直線コネクタ 583"/>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85"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86" name="直線コネクタ 58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87"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88" name="直線コネクタ 587"/>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589" name="【庁舎】&#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590" name="フローチャート: 判断 589"/>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591" name="フローチャート: 判断 590"/>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46989</xdr:rowOff>
    </xdr:from>
    <xdr:to>
      <xdr:col>76</xdr:col>
      <xdr:colOff>165100</xdr:colOff>
      <xdr:row>104</xdr:row>
      <xdr:rowOff>148589</xdr:rowOff>
    </xdr:to>
    <xdr:sp macro="" textlink="">
      <xdr:nvSpPr>
        <xdr:cNvPr id="592" name="フローチャート: 判断 591"/>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53339</xdr:rowOff>
    </xdr:from>
    <xdr:to>
      <xdr:col>72</xdr:col>
      <xdr:colOff>38100</xdr:colOff>
      <xdr:row>104</xdr:row>
      <xdr:rowOff>154939</xdr:rowOff>
    </xdr:to>
    <xdr:sp macro="" textlink="">
      <xdr:nvSpPr>
        <xdr:cNvPr id="593" name="フローチャート: 判断 592"/>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4" name="テキスト ボックス 5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5" name="テキスト ボックス 5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6" name="テキスト ボックス 5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7" name="テキスト ボックス 5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8" name="テキスト ボックス 5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599" name="楕円 598"/>
        <xdr:cNvSpPr/>
      </xdr:nvSpPr>
      <xdr:spPr>
        <a:xfrm>
          <a:off x="16268700" y="1776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127016</xdr:rowOff>
    </xdr:from>
    <xdr:ext cx="405111" cy="259045"/>
    <xdr:sp macro="" textlink="">
      <xdr:nvSpPr>
        <xdr:cNvPr id="600" name="【庁舎】&#10;有形固定資産減価償却率該当値テキスト"/>
        <xdr:cNvSpPr txBox="1"/>
      </xdr:nvSpPr>
      <xdr:spPr>
        <a:xfrm>
          <a:off x="16357600" y="1761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78739</xdr:rowOff>
    </xdr:from>
    <xdr:to>
      <xdr:col>81</xdr:col>
      <xdr:colOff>101600</xdr:colOff>
      <xdr:row>104</xdr:row>
      <xdr:rowOff>8889</xdr:rowOff>
    </xdr:to>
    <xdr:sp macro="" textlink="">
      <xdr:nvSpPr>
        <xdr:cNvPr id="601" name="楕円 600"/>
        <xdr:cNvSpPr/>
      </xdr:nvSpPr>
      <xdr:spPr>
        <a:xfrm>
          <a:off x="15430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129539</xdr:rowOff>
    </xdr:from>
    <xdr:to>
      <xdr:col>85</xdr:col>
      <xdr:colOff>127000</xdr:colOff>
      <xdr:row>103</xdr:row>
      <xdr:rowOff>154939</xdr:rowOff>
    </xdr:to>
    <xdr:cxnSp macro="">
      <xdr:nvCxnSpPr>
        <xdr:cNvPr id="602" name="直線コネクタ 601"/>
        <xdr:cNvCxnSpPr/>
      </xdr:nvCxnSpPr>
      <xdr:spPr>
        <a:xfrm>
          <a:off x="15481300" y="17788889"/>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97789</xdr:rowOff>
    </xdr:from>
    <xdr:to>
      <xdr:col>76</xdr:col>
      <xdr:colOff>165100</xdr:colOff>
      <xdr:row>104</xdr:row>
      <xdr:rowOff>27939</xdr:rowOff>
    </xdr:to>
    <xdr:sp macro="" textlink="">
      <xdr:nvSpPr>
        <xdr:cNvPr id="603" name="楕円 602"/>
        <xdr:cNvSpPr/>
      </xdr:nvSpPr>
      <xdr:spPr>
        <a:xfrm>
          <a:off x="14541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129539</xdr:rowOff>
    </xdr:from>
    <xdr:to>
      <xdr:col>81</xdr:col>
      <xdr:colOff>50800</xdr:colOff>
      <xdr:row>103</xdr:row>
      <xdr:rowOff>148589</xdr:rowOff>
    </xdr:to>
    <xdr:cxnSp macro="">
      <xdr:nvCxnSpPr>
        <xdr:cNvPr id="604" name="直線コネクタ 603"/>
        <xdr:cNvCxnSpPr/>
      </xdr:nvCxnSpPr>
      <xdr:spPr>
        <a:xfrm flipV="1">
          <a:off x="14592300" y="177888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165116</xdr:rowOff>
    </xdr:from>
    <xdr:ext cx="405111" cy="259045"/>
    <xdr:sp macro="" textlink="">
      <xdr:nvSpPr>
        <xdr:cNvPr id="605" name="n_1aveValue【庁舎】&#10;有形固定資産減価償却率"/>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139716</xdr:rowOff>
    </xdr:from>
    <xdr:ext cx="405111" cy="259045"/>
    <xdr:sp macro="" textlink="">
      <xdr:nvSpPr>
        <xdr:cNvPr id="606" name="n_2aveValue【庁舎】&#10;有形固定資産減価償却率"/>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xdr:rowOff>
    </xdr:from>
    <xdr:ext cx="405111" cy="259045"/>
    <xdr:sp macro="" textlink="">
      <xdr:nvSpPr>
        <xdr:cNvPr id="607" name="n_3aveValue【庁舎】&#10;有形固定資産減価償却率"/>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25416</xdr:rowOff>
    </xdr:from>
    <xdr:ext cx="405111" cy="259045"/>
    <xdr:sp macro="" textlink="">
      <xdr:nvSpPr>
        <xdr:cNvPr id="608" name="n_1mainValue【庁舎】&#10;有形固定資産減価償却率"/>
        <xdr:cNvSpPr txBox="1"/>
      </xdr:nvSpPr>
      <xdr:spPr>
        <a:xfrm>
          <a:off x="152660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44466</xdr:rowOff>
    </xdr:from>
    <xdr:ext cx="405111" cy="259045"/>
    <xdr:sp macro="" textlink="">
      <xdr:nvSpPr>
        <xdr:cNvPr id="609" name="n_2mainValue【庁舎】&#10;有形固定資産減価償却率"/>
        <xdr:cNvSpPr txBox="1"/>
      </xdr:nvSpPr>
      <xdr:spPr>
        <a:xfrm>
          <a:off x="14389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0" name="正方形/長方形 6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1" name="正方形/長方形 6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2" name="正方形/長方形 6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3" name="正方形/長方形 6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4" name="正方形/長方形 6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5" name="正方形/長方形 6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6" name="正方形/長方形 6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7" name="正方形/長方形 6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8" name="テキスト ボックス 6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9" name="直線コネクタ 6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0" name="直線コネクタ 61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1" name="テキスト ボックス 62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2" name="直線コネクタ 62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3" name="テキスト ボックス 62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4" name="直線コネクタ 62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5" name="テキスト ボックス 62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6" name="直線コネクタ 62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7" name="テキスト ボックス 62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8" name="直線コネクタ 62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9" name="テキスト ボックス 62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0" name="直線コネクタ 62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31" name="テキスト ボックス 630"/>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2" name="直線コネクタ 6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33" name="テキスト ボックス 632"/>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635" name="直線コネクタ 634"/>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636"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637" name="直線コネクタ 636"/>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638"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639" name="直線コネクタ 638"/>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640" name="【庁舎】&#10;一人当たり面積平均値テキスト"/>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641" name="フローチャート: 判断 640"/>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642" name="フローチャート: 判断 641"/>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58220</xdr:rowOff>
    </xdr:from>
    <xdr:to>
      <xdr:col>107</xdr:col>
      <xdr:colOff>101600</xdr:colOff>
      <xdr:row>108</xdr:row>
      <xdr:rowOff>159820</xdr:rowOff>
    </xdr:to>
    <xdr:sp macro="" textlink="">
      <xdr:nvSpPr>
        <xdr:cNvPr id="643" name="フローチャート: 判断 642"/>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50873</xdr:rowOff>
    </xdr:from>
    <xdr:to>
      <xdr:col>102</xdr:col>
      <xdr:colOff>165100</xdr:colOff>
      <xdr:row>108</xdr:row>
      <xdr:rowOff>152473</xdr:rowOff>
    </xdr:to>
    <xdr:sp macro="" textlink="">
      <xdr:nvSpPr>
        <xdr:cNvPr id="644" name="フローチャート: 判断 643"/>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5" name="テキスト ボックス 6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6" name="テキスト ボックス 6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7" name="テキスト ボックス 6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8" name="テキスト ボックス 6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9" name="テキスト ボックス 6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71284</xdr:rowOff>
    </xdr:from>
    <xdr:to>
      <xdr:col>116</xdr:col>
      <xdr:colOff>114300</xdr:colOff>
      <xdr:row>109</xdr:row>
      <xdr:rowOff>1434</xdr:rowOff>
    </xdr:to>
    <xdr:sp macro="" textlink="">
      <xdr:nvSpPr>
        <xdr:cNvPr id="650" name="楕円 649"/>
        <xdr:cNvSpPr/>
      </xdr:nvSpPr>
      <xdr:spPr>
        <a:xfrm>
          <a:off x="22110700" y="1858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16727</xdr:rowOff>
    </xdr:from>
    <xdr:ext cx="469744" cy="259045"/>
    <xdr:sp macro="" textlink="">
      <xdr:nvSpPr>
        <xdr:cNvPr id="651" name="【庁舎】&#10;一人当たり面積該当値テキスト"/>
        <xdr:cNvSpPr txBox="1"/>
      </xdr:nvSpPr>
      <xdr:spPr>
        <a:xfrm>
          <a:off x="22199600" y="1853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72099</xdr:rowOff>
    </xdr:from>
    <xdr:to>
      <xdr:col>112</xdr:col>
      <xdr:colOff>38100</xdr:colOff>
      <xdr:row>109</xdr:row>
      <xdr:rowOff>2249</xdr:rowOff>
    </xdr:to>
    <xdr:sp macro="" textlink="">
      <xdr:nvSpPr>
        <xdr:cNvPr id="652" name="楕円 651"/>
        <xdr:cNvSpPr/>
      </xdr:nvSpPr>
      <xdr:spPr>
        <a:xfrm>
          <a:off x="21272500" y="185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122084</xdr:rowOff>
    </xdr:from>
    <xdr:to>
      <xdr:col>116</xdr:col>
      <xdr:colOff>63500</xdr:colOff>
      <xdr:row>108</xdr:row>
      <xdr:rowOff>122899</xdr:rowOff>
    </xdr:to>
    <xdr:cxnSp macro="">
      <xdr:nvCxnSpPr>
        <xdr:cNvPr id="653" name="直線コネクタ 652"/>
        <xdr:cNvCxnSpPr/>
      </xdr:nvCxnSpPr>
      <xdr:spPr>
        <a:xfrm flipV="1">
          <a:off x="21323300" y="18638684"/>
          <a:ext cx="8382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73406</xdr:rowOff>
    </xdr:from>
    <xdr:to>
      <xdr:col>107</xdr:col>
      <xdr:colOff>101600</xdr:colOff>
      <xdr:row>109</xdr:row>
      <xdr:rowOff>3556</xdr:rowOff>
    </xdr:to>
    <xdr:sp macro="" textlink="">
      <xdr:nvSpPr>
        <xdr:cNvPr id="654" name="楕円 653"/>
        <xdr:cNvSpPr/>
      </xdr:nvSpPr>
      <xdr:spPr>
        <a:xfrm>
          <a:off x="20383500" y="185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122899</xdr:rowOff>
    </xdr:from>
    <xdr:to>
      <xdr:col>111</xdr:col>
      <xdr:colOff>177800</xdr:colOff>
      <xdr:row>108</xdr:row>
      <xdr:rowOff>124206</xdr:rowOff>
    </xdr:to>
    <xdr:cxnSp macro="">
      <xdr:nvCxnSpPr>
        <xdr:cNvPr id="655" name="直線コネクタ 654"/>
        <xdr:cNvCxnSpPr/>
      </xdr:nvCxnSpPr>
      <xdr:spPr>
        <a:xfrm flipV="1">
          <a:off x="20434300" y="18639499"/>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161162</xdr:rowOff>
    </xdr:from>
    <xdr:ext cx="469744" cy="259045"/>
    <xdr:sp macro="" textlink="">
      <xdr:nvSpPr>
        <xdr:cNvPr id="656"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4897</xdr:rowOff>
    </xdr:from>
    <xdr:ext cx="469744" cy="259045"/>
    <xdr:sp macro="" textlink="">
      <xdr:nvSpPr>
        <xdr:cNvPr id="657" name="n_2aveValue【庁舎】&#10;一人当たり面積"/>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169000</xdr:rowOff>
    </xdr:from>
    <xdr:ext cx="469744" cy="259045"/>
    <xdr:sp macro="" textlink="">
      <xdr:nvSpPr>
        <xdr:cNvPr id="658"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164826</xdr:rowOff>
    </xdr:from>
    <xdr:ext cx="469744" cy="259045"/>
    <xdr:sp macro="" textlink="">
      <xdr:nvSpPr>
        <xdr:cNvPr id="659" name="n_1mainValue【庁舎】&#10;一人当たり面積"/>
        <xdr:cNvSpPr txBox="1"/>
      </xdr:nvSpPr>
      <xdr:spPr>
        <a:xfrm>
          <a:off x="21075727" y="1868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166133</xdr:rowOff>
    </xdr:from>
    <xdr:ext cx="469744" cy="259045"/>
    <xdr:sp macro="" textlink="">
      <xdr:nvSpPr>
        <xdr:cNvPr id="660" name="n_2mainValue【庁舎】&#10;一人当たり面積"/>
        <xdr:cNvSpPr txBox="1"/>
      </xdr:nvSpPr>
      <xdr:spPr>
        <a:xfrm>
          <a:off x="20199427" y="1868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体育館・プールの有形固定資産減価償却率は類似団体平均より高くなっている。これは、体育館が建設から約４５年経過しているためである。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市民会館の有形固定資産減価償却率は類似団体平均より低くなっている。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9,494
9,365
402.25
10,631,562
10,411,950
196,822
4,602,220
9,689,027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類似団体平均を上回りながら推移しているが、町税収入の大幅な増加は見込めない状況にあり、財政力指数は今後も現行水準で推移するものと見込まれる。</a:t>
          </a:r>
          <a:endParaRPr lang="ja-JP" altLang="ja-JP" sz="1400">
            <a:effectLst/>
          </a:endParaRPr>
        </a:p>
        <a:p>
          <a:r>
            <a:rPr kumimoji="1" lang="ja-JP" altLang="ja-JP" sz="1100">
              <a:solidFill>
                <a:schemeClr val="dk1"/>
              </a:solidFill>
              <a:effectLst/>
              <a:latin typeface="+mn-lt"/>
              <a:ea typeface="+mn-ea"/>
              <a:cs typeface="+mn-cs"/>
            </a:rPr>
            <a:t>町税滞納処分の強化等により歳入の確保に努める。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77107</xdr:rowOff>
    </xdr:from>
    <xdr:to>
      <xdr:col>23</xdr:col>
      <xdr:colOff>133350</xdr:colOff>
      <xdr:row>42</xdr:row>
      <xdr:rowOff>111578</xdr:rowOff>
    </xdr:to>
    <xdr:cxnSp macro="">
      <xdr:nvCxnSpPr>
        <xdr:cNvPr id="70" name="直線コネクタ 69"/>
        <xdr:cNvCxnSpPr/>
      </xdr:nvCxnSpPr>
      <xdr:spPr>
        <a:xfrm flipV="1">
          <a:off x="4114800" y="727800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111578</xdr:rowOff>
    </xdr:from>
    <xdr:to>
      <xdr:col>19</xdr:col>
      <xdr:colOff>133350</xdr:colOff>
      <xdr:row>42</xdr:row>
      <xdr:rowOff>128815</xdr:rowOff>
    </xdr:to>
    <xdr:cxnSp macro="">
      <xdr:nvCxnSpPr>
        <xdr:cNvPr id="73" name="直線コネクタ 72"/>
        <xdr:cNvCxnSpPr/>
      </xdr:nvCxnSpPr>
      <xdr:spPr>
        <a:xfrm flipV="1">
          <a:off x="3225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5" name="テキスト ボックス 74"/>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146050</xdr:rowOff>
    </xdr:to>
    <xdr:cxnSp macro="">
      <xdr:nvCxnSpPr>
        <xdr:cNvPr id="76" name="直線コネクタ 75"/>
        <xdr:cNvCxnSpPr/>
      </xdr:nvCxnSpPr>
      <xdr:spPr>
        <a:xfrm flipV="1">
          <a:off x="2336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9" name="直線コネクタ 78"/>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81" name="テキスト ボックス 80"/>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89" name="楕円 88"/>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42834</xdr:rowOff>
    </xdr:from>
    <xdr:ext cx="762000" cy="259045"/>
    <xdr:sp macro="" textlink="">
      <xdr:nvSpPr>
        <xdr:cNvPr id="90" name="財政力該当値テキスト"/>
        <xdr:cNvSpPr txBox="1"/>
      </xdr:nvSpPr>
      <xdr:spPr>
        <a:xfrm>
          <a:off x="50419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60778</xdr:rowOff>
    </xdr:from>
    <xdr:to>
      <xdr:col>19</xdr:col>
      <xdr:colOff>184150</xdr:colOff>
      <xdr:row>42</xdr:row>
      <xdr:rowOff>162378</xdr:rowOff>
    </xdr:to>
    <xdr:sp macro="" textlink="">
      <xdr:nvSpPr>
        <xdr:cNvPr id="91" name="楕円 90"/>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1105</xdr:rowOff>
    </xdr:from>
    <xdr:ext cx="736600" cy="259045"/>
    <xdr:sp macro="" textlink="">
      <xdr:nvSpPr>
        <xdr:cNvPr id="92" name="テキスト ボックス 91"/>
        <xdr:cNvSpPr txBox="1"/>
      </xdr:nvSpPr>
      <xdr:spPr>
        <a:xfrm>
          <a:off x="3733800" y="7030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3" name="楕円 92"/>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94" name="テキスト ボックス 93"/>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5" name="楕円 94"/>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6" name="テキスト ボックス 95"/>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7" name="楕円 96"/>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8" name="テキスト ボックス 97"/>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前年度までは</a:t>
          </a:r>
          <a:r>
            <a:rPr kumimoji="1" lang="ja-JP" altLang="ja-JP" sz="1100">
              <a:solidFill>
                <a:schemeClr val="dk1"/>
              </a:solidFill>
              <a:effectLst/>
              <a:latin typeface="+mn-lt"/>
              <a:ea typeface="+mn-ea"/>
              <a:cs typeface="+mn-cs"/>
            </a:rPr>
            <a:t>類似団体平均並みで推移して</a:t>
          </a:r>
          <a:r>
            <a:rPr kumimoji="1" lang="ja-JP" altLang="en-US" sz="1100">
              <a:solidFill>
                <a:schemeClr val="dk1"/>
              </a:solidFill>
              <a:effectLst/>
              <a:latin typeface="+mn-lt"/>
              <a:ea typeface="+mn-ea"/>
              <a:cs typeface="+mn-cs"/>
            </a:rPr>
            <a:t>いたが、今年度においては、類似団体平均を下回る数値となった。</a:t>
          </a:r>
          <a:r>
            <a:rPr kumimoji="0"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事務事業の見直しに努め、経常収支比率８０％未満を目標とする。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73406</xdr:rowOff>
    </xdr:from>
    <xdr:to>
      <xdr:col>23</xdr:col>
      <xdr:colOff>133350</xdr:colOff>
      <xdr:row>62</xdr:row>
      <xdr:rowOff>121666</xdr:rowOff>
    </xdr:to>
    <xdr:cxnSp macro="">
      <xdr:nvCxnSpPr>
        <xdr:cNvPr id="131" name="直線コネクタ 130"/>
        <xdr:cNvCxnSpPr/>
      </xdr:nvCxnSpPr>
      <xdr:spPr>
        <a:xfrm flipV="1">
          <a:off x="4114800" y="1070330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83058</xdr:rowOff>
    </xdr:from>
    <xdr:to>
      <xdr:col>19</xdr:col>
      <xdr:colOff>133350</xdr:colOff>
      <xdr:row>62</xdr:row>
      <xdr:rowOff>121666</xdr:rowOff>
    </xdr:to>
    <xdr:cxnSp macro="">
      <xdr:nvCxnSpPr>
        <xdr:cNvPr id="134" name="直線コネクタ 133"/>
        <xdr:cNvCxnSpPr/>
      </xdr:nvCxnSpPr>
      <xdr:spPr>
        <a:xfrm>
          <a:off x="3225800" y="1071295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36" name="テキスト ボックス 135"/>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133858</xdr:rowOff>
    </xdr:from>
    <xdr:to>
      <xdr:col>15</xdr:col>
      <xdr:colOff>82550</xdr:colOff>
      <xdr:row>62</xdr:row>
      <xdr:rowOff>83058</xdr:rowOff>
    </xdr:to>
    <xdr:cxnSp macro="">
      <xdr:nvCxnSpPr>
        <xdr:cNvPr id="137" name="直線コネクタ 136"/>
        <xdr:cNvCxnSpPr/>
      </xdr:nvCxnSpPr>
      <xdr:spPr>
        <a:xfrm>
          <a:off x="2336800" y="1059230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133858</xdr:rowOff>
    </xdr:from>
    <xdr:to>
      <xdr:col>11</xdr:col>
      <xdr:colOff>31750</xdr:colOff>
      <xdr:row>62</xdr:row>
      <xdr:rowOff>112014</xdr:rowOff>
    </xdr:to>
    <xdr:cxnSp macro="">
      <xdr:nvCxnSpPr>
        <xdr:cNvPr id="140" name="直線コネクタ 139"/>
        <xdr:cNvCxnSpPr/>
      </xdr:nvCxnSpPr>
      <xdr:spPr>
        <a:xfrm flipV="1">
          <a:off x="1447800" y="1059230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42" name="テキスト ボックス 141"/>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22606</xdr:rowOff>
    </xdr:from>
    <xdr:to>
      <xdr:col>23</xdr:col>
      <xdr:colOff>184150</xdr:colOff>
      <xdr:row>62</xdr:row>
      <xdr:rowOff>124206</xdr:rowOff>
    </xdr:to>
    <xdr:sp macro="" textlink="">
      <xdr:nvSpPr>
        <xdr:cNvPr id="150" name="楕円 149"/>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39133</xdr:rowOff>
    </xdr:from>
    <xdr:ext cx="762000" cy="259045"/>
    <xdr:sp macro="" textlink="">
      <xdr:nvSpPr>
        <xdr:cNvPr id="151" name="財政構造の弾力性該当値テキスト"/>
        <xdr:cNvSpPr txBox="1"/>
      </xdr:nvSpPr>
      <xdr:spPr>
        <a:xfrm>
          <a:off x="50419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70866</xdr:rowOff>
    </xdr:from>
    <xdr:to>
      <xdr:col>19</xdr:col>
      <xdr:colOff>184150</xdr:colOff>
      <xdr:row>63</xdr:row>
      <xdr:rowOff>1016</xdr:rowOff>
    </xdr:to>
    <xdr:sp macro="" textlink="">
      <xdr:nvSpPr>
        <xdr:cNvPr id="152" name="楕円 151"/>
        <xdr:cNvSpPr/>
      </xdr:nvSpPr>
      <xdr:spPr>
        <a:xfrm>
          <a:off x="4064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11193</xdr:rowOff>
    </xdr:from>
    <xdr:ext cx="736600" cy="259045"/>
    <xdr:sp macro="" textlink="">
      <xdr:nvSpPr>
        <xdr:cNvPr id="153" name="テキスト ボックス 152"/>
        <xdr:cNvSpPr txBox="1"/>
      </xdr:nvSpPr>
      <xdr:spPr>
        <a:xfrm>
          <a:off x="3733800" y="10469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32258</xdr:rowOff>
    </xdr:from>
    <xdr:to>
      <xdr:col>15</xdr:col>
      <xdr:colOff>133350</xdr:colOff>
      <xdr:row>62</xdr:row>
      <xdr:rowOff>133858</xdr:rowOff>
    </xdr:to>
    <xdr:sp macro="" textlink="">
      <xdr:nvSpPr>
        <xdr:cNvPr id="154" name="楕円 153"/>
        <xdr:cNvSpPr/>
      </xdr:nvSpPr>
      <xdr:spPr>
        <a:xfrm>
          <a:off x="3175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55" name="テキスト ボックス 154"/>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83058</xdr:rowOff>
    </xdr:from>
    <xdr:to>
      <xdr:col>11</xdr:col>
      <xdr:colOff>82550</xdr:colOff>
      <xdr:row>62</xdr:row>
      <xdr:rowOff>13208</xdr:rowOff>
    </xdr:to>
    <xdr:sp macro="" textlink="">
      <xdr:nvSpPr>
        <xdr:cNvPr id="156" name="楕円 155"/>
        <xdr:cNvSpPr/>
      </xdr:nvSpPr>
      <xdr:spPr>
        <a:xfrm>
          <a:off x="2286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23385</xdr:rowOff>
    </xdr:from>
    <xdr:ext cx="762000" cy="259045"/>
    <xdr:sp macro="" textlink="">
      <xdr:nvSpPr>
        <xdr:cNvPr id="157" name="テキスト ボックス 156"/>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61214</xdr:rowOff>
    </xdr:from>
    <xdr:to>
      <xdr:col>7</xdr:col>
      <xdr:colOff>31750</xdr:colOff>
      <xdr:row>62</xdr:row>
      <xdr:rowOff>162814</xdr:rowOff>
    </xdr:to>
    <xdr:sp macro="" textlink="">
      <xdr:nvSpPr>
        <xdr:cNvPr id="158" name="楕円 157"/>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147591</xdr:rowOff>
    </xdr:from>
    <xdr:ext cx="762000" cy="259045"/>
    <xdr:sp macro="" textlink="">
      <xdr:nvSpPr>
        <xdr:cNvPr id="159" name="テキスト ボックス 158"/>
        <xdr:cNvSpPr txBox="1"/>
      </xdr:nvSpPr>
      <xdr:spPr>
        <a:xfrm>
          <a:off x="1066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[277,966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前年度までは</a:t>
          </a:r>
          <a:r>
            <a:rPr kumimoji="1" lang="ja-JP" altLang="ja-JP" sz="1100">
              <a:solidFill>
                <a:schemeClr val="dk1"/>
              </a:solidFill>
              <a:effectLst/>
              <a:latin typeface="+mn-lt"/>
              <a:ea typeface="+mn-ea"/>
              <a:cs typeface="+mn-cs"/>
            </a:rPr>
            <a:t>類似団体平均を上回る推移となってい</a:t>
          </a:r>
          <a:r>
            <a:rPr kumimoji="1" lang="ja-JP" altLang="en-US" sz="1100">
              <a:solidFill>
                <a:schemeClr val="dk1"/>
              </a:solidFill>
              <a:effectLst/>
              <a:latin typeface="+mn-lt"/>
              <a:ea typeface="+mn-ea"/>
              <a:cs typeface="+mn-cs"/>
            </a:rPr>
            <a:t>たが、今年度においては、類似団体平均を下回る数値となった。今後は、</a:t>
          </a:r>
          <a:r>
            <a:rPr kumimoji="1" lang="ja-JP" altLang="ja-JP" sz="1100">
              <a:solidFill>
                <a:schemeClr val="dk1"/>
              </a:solidFill>
              <a:effectLst/>
              <a:latin typeface="+mn-lt"/>
              <a:ea typeface="+mn-ea"/>
              <a:cs typeface="+mn-cs"/>
            </a:rPr>
            <a:t>公共施設老朽化に伴う維持補修費の増加が見込まれる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114587</xdr:rowOff>
    </xdr:from>
    <xdr:to>
      <xdr:col>23</xdr:col>
      <xdr:colOff>133350</xdr:colOff>
      <xdr:row>84</xdr:row>
      <xdr:rowOff>146876</xdr:rowOff>
    </xdr:to>
    <xdr:cxnSp macro="">
      <xdr:nvCxnSpPr>
        <xdr:cNvPr id="194" name="直線コネクタ 193"/>
        <xdr:cNvCxnSpPr/>
      </xdr:nvCxnSpPr>
      <xdr:spPr>
        <a:xfrm flipV="1">
          <a:off x="4114800" y="14516387"/>
          <a:ext cx="838200" cy="3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146876</xdr:rowOff>
    </xdr:from>
    <xdr:to>
      <xdr:col>19</xdr:col>
      <xdr:colOff>133350</xdr:colOff>
      <xdr:row>84</xdr:row>
      <xdr:rowOff>166125</xdr:rowOff>
    </xdr:to>
    <xdr:cxnSp macro="">
      <xdr:nvCxnSpPr>
        <xdr:cNvPr id="197" name="直線コネクタ 196"/>
        <xdr:cNvCxnSpPr/>
      </xdr:nvCxnSpPr>
      <xdr:spPr>
        <a:xfrm flipV="1">
          <a:off x="3225800" y="14548676"/>
          <a:ext cx="8890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199" name="テキスト ボックス 198"/>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88398</xdr:rowOff>
    </xdr:from>
    <xdr:to>
      <xdr:col>15</xdr:col>
      <xdr:colOff>82550</xdr:colOff>
      <xdr:row>84</xdr:row>
      <xdr:rowOff>166125</xdr:rowOff>
    </xdr:to>
    <xdr:cxnSp macro="">
      <xdr:nvCxnSpPr>
        <xdr:cNvPr id="200" name="直線コネクタ 199"/>
        <xdr:cNvCxnSpPr/>
      </xdr:nvCxnSpPr>
      <xdr:spPr>
        <a:xfrm>
          <a:off x="2336800" y="14490198"/>
          <a:ext cx="889000" cy="7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2" name="テキスト ボックス 201"/>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68700</xdr:rowOff>
    </xdr:from>
    <xdr:to>
      <xdr:col>11</xdr:col>
      <xdr:colOff>31750</xdr:colOff>
      <xdr:row>84</xdr:row>
      <xdr:rowOff>88398</xdr:rowOff>
    </xdr:to>
    <xdr:cxnSp macro="">
      <xdr:nvCxnSpPr>
        <xdr:cNvPr id="203" name="直線コネクタ 202"/>
        <xdr:cNvCxnSpPr/>
      </xdr:nvCxnSpPr>
      <xdr:spPr>
        <a:xfrm>
          <a:off x="1447800" y="14470500"/>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5" name="テキスト ボックス 204"/>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120431</xdr:rowOff>
    </xdr:from>
    <xdr:ext cx="762000" cy="259045"/>
    <xdr:sp macro="" textlink="">
      <xdr:nvSpPr>
        <xdr:cNvPr id="207" name="テキスト ボックス 206"/>
        <xdr:cNvSpPr txBox="1"/>
      </xdr:nvSpPr>
      <xdr:spPr>
        <a:xfrm>
          <a:off x="1066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63787</xdr:rowOff>
    </xdr:from>
    <xdr:to>
      <xdr:col>23</xdr:col>
      <xdr:colOff>184150</xdr:colOff>
      <xdr:row>84</xdr:row>
      <xdr:rowOff>165387</xdr:rowOff>
    </xdr:to>
    <xdr:sp macro="" textlink="">
      <xdr:nvSpPr>
        <xdr:cNvPr id="213" name="楕円 212"/>
        <xdr:cNvSpPr/>
      </xdr:nvSpPr>
      <xdr:spPr>
        <a:xfrm>
          <a:off x="4902200" y="144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80314</xdr:rowOff>
    </xdr:from>
    <xdr:ext cx="762000" cy="259045"/>
    <xdr:sp macro="" textlink="">
      <xdr:nvSpPr>
        <xdr:cNvPr id="214" name="人件費・物件費等の状況該当値テキスト"/>
        <xdr:cNvSpPr txBox="1"/>
      </xdr:nvSpPr>
      <xdr:spPr>
        <a:xfrm>
          <a:off x="5041900" y="1431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96076</xdr:rowOff>
    </xdr:from>
    <xdr:to>
      <xdr:col>19</xdr:col>
      <xdr:colOff>184150</xdr:colOff>
      <xdr:row>85</xdr:row>
      <xdr:rowOff>26226</xdr:rowOff>
    </xdr:to>
    <xdr:sp macro="" textlink="">
      <xdr:nvSpPr>
        <xdr:cNvPr id="215" name="楕円 214"/>
        <xdr:cNvSpPr/>
      </xdr:nvSpPr>
      <xdr:spPr>
        <a:xfrm>
          <a:off x="4064000" y="1449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11003</xdr:rowOff>
    </xdr:from>
    <xdr:ext cx="736600" cy="259045"/>
    <xdr:sp macro="" textlink="">
      <xdr:nvSpPr>
        <xdr:cNvPr id="216" name="テキスト ボックス 215"/>
        <xdr:cNvSpPr txBox="1"/>
      </xdr:nvSpPr>
      <xdr:spPr>
        <a:xfrm>
          <a:off x="3733800" y="1458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115325</xdr:rowOff>
    </xdr:from>
    <xdr:to>
      <xdr:col>15</xdr:col>
      <xdr:colOff>133350</xdr:colOff>
      <xdr:row>85</xdr:row>
      <xdr:rowOff>45475</xdr:rowOff>
    </xdr:to>
    <xdr:sp macro="" textlink="">
      <xdr:nvSpPr>
        <xdr:cNvPr id="217" name="楕円 216"/>
        <xdr:cNvSpPr/>
      </xdr:nvSpPr>
      <xdr:spPr>
        <a:xfrm>
          <a:off x="3175000" y="145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30252</xdr:rowOff>
    </xdr:from>
    <xdr:ext cx="762000" cy="259045"/>
    <xdr:sp macro="" textlink="">
      <xdr:nvSpPr>
        <xdr:cNvPr id="218" name="テキスト ボックス 217"/>
        <xdr:cNvSpPr txBox="1"/>
      </xdr:nvSpPr>
      <xdr:spPr>
        <a:xfrm>
          <a:off x="2844800" y="1460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37598</xdr:rowOff>
    </xdr:from>
    <xdr:to>
      <xdr:col>11</xdr:col>
      <xdr:colOff>82550</xdr:colOff>
      <xdr:row>84</xdr:row>
      <xdr:rowOff>139198</xdr:rowOff>
    </xdr:to>
    <xdr:sp macro="" textlink="">
      <xdr:nvSpPr>
        <xdr:cNvPr id="219" name="楕円 218"/>
        <xdr:cNvSpPr/>
      </xdr:nvSpPr>
      <xdr:spPr>
        <a:xfrm>
          <a:off x="2286000" y="1443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123975</xdr:rowOff>
    </xdr:from>
    <xdr:ext cx="762000" cy="259045"/>
    <xdr:sp macro="" textlink="">
      <xdr:nvSpPr>
        <xdr:cNvPr id="220" name="テキスト ボックス 219"/>
        <xdr:cNvSpPr txBox="1"/>
      </xdr:nvSpPr>
      <xdr:spPr>
        <a:xfrm>
          <a:off x="1955800" y="1452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17900</xdr:rowOff>
    </xdr:from>
    <xdr:to>
      <xdr:col>7</xdr:col>
      <xdr:colOff>31750</xdr:colOff>
      <xdr:row>84</xdr:row>
      <xdr:rowOff>119500</xdr:rowOff>
    </xdr:to>
    <xdr:sp macro="" textlink="">
      <xdr:nvSpPr>
        <xdr:cNvPr id="221" name="楕円 220"/>
        <xdr:cNvSpPr/>
      </xdr:nvSpPr>
      <xdr:spPr>
        <a:xfrm>
          <a:off x="1397000" y="1441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104277</xdr:rowOff>
    </xdr:from>
    <xdr:ext cx="762000" cy="259045"/>
    <xdr:sp macro="" textlink="">
      <xdr:nvSpPr>
        <xdr:cNvPr id="222" name="テキスト ボックス 221"/>
        <xdr:cNvSpPr txBox="1"/>
      </xdr:nvSpPr>
      <xdr:spPr>
        <a:xfrm>
          <a:off x="1066800" y="145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職員の平均年齢が高く、類似団体平均を上回っている。</a:t>
          </a:r>
          <a:endParaRPr lang="ja-JP" altLang="ja-JP" sz="1400">
            <a:effectLst/>
          </a:endParaRPr>
        </a:p>
        <a:p>
          <a:r>
            <a:rPr kumimoji="1" lang="ja-JP" altLang="ja-JP" sz="1100">
              <a:solidFill>
                <a:schemeClr val="dk1"/>
              </a:solidFill>
              <a:effectLst/>
              <a:latin typeface="+mn-lt"/>
              <a:ea typeface="+mn-ea"/>
              <a:cs typeface="+mn-cs"/>
            </a:rPr>
            <a:t>計画的な職員採用のもとラスパイレス指数の改善を図る。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157904</xdr:rowOff>
    </xdr:from>
    <xdr:to>
      <xdr:col>81</xdr:col>
      <xdr:colOff>44450</xdr:colOff>
      <xdr:row>87</xdr:row>
      <xdr:rowOff>2539</xdr:rowOff>
    </xdr:to>
    <xdr:cxnSp macro="">
      <xdr:nvCxnSpPr>
        <xdr:cNvPr id="256" name="直線コネクタ 255"/>
        <xdr:cNvCxnSpPr/>
      </xdr:nvCxnSpPr>
      <xdr:spPr>
        <a:xfrm flipV="1">
          <a:off x="16179800" y="14902604"/>
          <a:ext cx="8382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74930</xdr:rowOff>
    </xdr:to>
    <xdr:cxnSp macro="">
      <xdr:nvCxnSpPr>
        <xdr:cNvPr id="259" name="直線コネクタ 258"/>
        <xdr:cNvCxnSpPr/>
      </xdr:nvCxnSpPr>
      <xdr:spPr>
        <a:xfrm flipV="1">
          <a:off x="15290800" y="149186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58843</xdr:rowOff>
    </xdr:from>
    <xdr:to>
      <xdr:col>72</xdr:col>
      <xdr:colOff>203200</xdr:colOff>
      <xdr:row>87</xdr:row>
      <xdr:rowOff>74930</xdr:rowOff>
    </xdr:to>
    <xdr:cxnSp macro="">
      <xdr:nvCxnSpPr>
        <xdr:cNvPr id="262" name="直線コネクタ 261"/>
        <xdr:cNvCxnSpPr/>
      </xdr:nvCxnSpPr>
      <xdr:spPr>
        <a:xfrm>
          <a:off x="14401800" y="1497499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2539</xdr:rowOff>
    </xdr:from>
    <xdr:to>
      <xdr:col>68</xdr:col>
      <xdr:colOff>152400</xdr:colOff>
      <xdr:row>87</xdr:row>
      <xdr:rowOff>58843</xdr:rowOff>
    </xdr:to>
    <xdr:cxnSp macro="">
      <xdr:nvCxnSpPr>
        <xdr:cNvPr id="265" name="直線コネクタ 264"/>
        <xdr:cNvCxnSpPr/>
      </xdr:nvCxnSpPr>
      <xdr:spPr>
        <a:xfrm>
          <a:off x="13512800" y="14918689"/>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9" name="テキスト ボックス 268"/>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107104</xdr:rowOff>
    </xdr:from>
    <xdr:to>
      <xdr:col>81</xdr:col>
      <xdr:colOff>95250</xdr:colOff>
      <xdr:row>87</xdr:row>
      <xdr:rowOff>37254</xdr:rowOff>
    </xdr:to>
    <xdr:sp macro="" textlink="">
      <xdr:nvSpPr>
        <xdr:cNvPr id="275" name="楕円 274"/>
        <xdr:cNvSpPr/>
      </xdr:nvSpPr>
      <xdr:spPr>
        <a:xfrm>
          <a:off x="169672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79181</xdr:rowOff>
    </xdr:from>
    <xdr:ext cx="762000" cy="259045"/>
    <xdr:sp macro="" textlink="">
      <xdr:nvSpPr>
        <xdr:cNvPr id="276" name="給与水準   （国との比較）該当値テキスト"/>
        <xdr:cNvSpPr txBox="1"/>
      </xdr:nvSpPr>
      <xdr:spPr>
        <a:xfrm>
          <a:off x="17106900" y="1482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123189</xdr:rowOff>
    </xdr:from>
    <xdr:to>
      <xdr:col>77</xdr:col>
      <xdr:colOff>95250</xdr:colOff>
      <xdr:row>87</xdr:row>
      <xdr:rowOff>53339</xdr:rowOff>
    </xdr:to>
    <xdr:sp macro="" textlink="">
      <xdr:nvSpPr>
        <xdr:cNvPr id="277" name="楕円 276"/>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78" name="テキスト ボックス 277"/>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9" name="楕円 278"/>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80" name="テキスト ボックス 279"/>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xdr:rowOff>
    </xdr:from>
    <xdr:to>
      <xdr:col>68</xdr:col>
      <xdr:colOff>203200</xdr:colOff>
      <xdr:row>87</xdr:row>
      <xdr:rowOff>109643</xdr:rowOff>
    </xdr:to>
    <xdr:sp macro="" textlink="">
      <xdr:nvSpPr>
        <xdr:cNvPr id="281" name="楕円 280"/>
        <xdr:cNvSpPr/>
      </xdr:nvSpPr>
      <xdr:spPr>
        <a:xfrm>
          <a:off x="14351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94420</xdr:rowOff>
    </xdr:from>
    <xdr:ext cx="762000" cy="259045"/>
    <xdr:sp macro="" textlink="">
      <xdr:nvSpPr>
        <xdr:cNvPr id="282" name="テキスト ボックス 281"/>
        <xdr:cNvSpPr txBox="1"/>
      </xdr:nvSpPr>
      <xdr:spPr>
        <a:xfrm>
          <a:off x="14020800" y="1501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83" name="楕円 282"/>
        <xdr:cNvSpPr/>
      </xdr:nvSpPr>
      <xdr:spPr>
        <a:xfrm>
          <a:off x="13462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84" name="テキスト ボックス 283"/>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保育所・牧場等を直営運営しながらも、類似団体平均並みで推移している。</a:t>
          </a:r>
          <a:endParaRPr lang="ja-JP" altLang="ja-JP" sz="1400">
            <a:effectLst/>
          </a:endParaRPr>
        </a:p>
        <a:p>
          <a:r>
            <a:rPr kumimoji="1" lang="ja-JP" altLang="ja-JP" sz="1100">
              <a:solidFill>
                <a:schemeClr val="dk1"/>
              </a:solidFill>
              <a:effectLst/>
              <a:latin typeface="+mn-lt"/>
              <a:ea typeface="+mn-ea"/>
              <a:cs typeface="+mn-cs"/>
            </a:rPr>
            <a:t>計画的な職員採用と職員の適正配置に努める。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18941</xdr:rowOff>
    </xdr:from>
    <xdr:to>
      <xdr:col>81</xdr:col>
      <xdr:colOff>44450</xdr:colOff>
      <xdr:row>62</xdr:row>
      <xdr:rowOff>29283</xdr:rowOff>
    </xdr:to>
    <xdr:cxnSp macro="">
      <xdr:nvCxnSpPr>
        <xdr:cNvPr id="321" name="直線コネクタ 320"/>
        <xdr:cNvCxnSpPr/>
      </xdr:nvCxnSpPr>
      <xdr:spPr>
        <a:xfrm flipV="1">
          <a:off x="16179800" y="10648841"/>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20320</xdr:rowOff>
    </xdr:from>
    <xdr:to>
      <xdr:col>77</xdr:col>
      <xdr:colOff>44450</xdr:colOff>
      <xdr:row>62</xdr:row>
      <xdr:rowOff>29283</xdr:rowOff>
    </xdr:to>
    <xdr:cxnSp macro="">
      <xdr:nvCxnSpPr>
        <xdr:cNvPr id="324" name="直線コネクタ 323"/>
        <xdr:cNvCxnSpPr/>
      </xdr:nvCxnSpPr>
      <xdr:spPr>
        <a:xfrm>
          <a:off x="15290800" y="10650220"/>
          <a:ext cx="8890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16184</xdr:rowOff>
    </xdr:from>
    <xdr:to>
      <xdr:col>72</xdr:col>
      <xdr:colOff>203200</xdr:colOff>
      <xdr:row>62</xdr:row>
      <xdr:rowOff>20320</xdr:rowOff>
    </xdr:to>
    <xdr:cxnSp macro="">
      <xdr:nvCxnSpPr>
        <xdr:cNvPr id="327" name="直線コネクタ 326"/>
        <xdr:cNvCxnSpPr/>
      </xdr:nvCxnSpPr>
      <xdr:spPr>
        <a:xfrm>
          <a:off x="14401800" y="10646084"/>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161435</xdr:rowOff>
    </xdr:from>
    <xdr:to>
      <xdr:col>68</xdr:col>
      <xdr:colOff>152400</xdr:colOff>
      <xdr:row>62</xdr:row>
      <xdr:rowOff>16184</xdr:rowOff>
    </xdr:to>
    <xdr:cxnSp macro="">
      <xdr:nvCxnSpPr>
        <xdr:cNvPr id="330" name="直線コネクタ 329"/>
        <xdr:cNvCxnSpPr/>
      </xdr:nvCxnSpPr>
      <xdr:spPr>
        <a:xfrm>
          <a:off x="13512800" y="10619885"/>
          <a:ext cx="889000" cy="2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139591</xdr:rowOff>
    </xdr:from>
    <xdr:to>
      <xdr:col>81</xdr:col>
      <xdr:colOff>95250</xdr:colOff>
      <xdr:row>62</xdr:row>
      <xdr:rowOff>69741</xdr:rowOff>
    </xdr:to>
    <xdr:sp macro="" textlink="">
      <xdr:nvSpPr>
        <xdr:cNvPr id="340" name="楕円 339"/>
        <xdr:cNvSpPr/>
      </xdr:nvSpPr>
      <xdr:spPr>
        <a:xfrm>
          <a:off x="16967200" y="1059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156118</xdr:rowOff>
    </xdr:from>
    <xdr:ext cx="762000" cy="259045"/>
    <xdr:sp macro="" textlink="">
      <xdr:nvSpPr>
        <xdr:cNvPr id="341" name="定員管理の状況該当値テキスト"/>
        <xdr:cNvSpPr txBox="1"/>
      </xdr:nvSpPr>
      <xdr:spPr>
        <a:xfrm>
          <a:off x="17106900" y="1044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149933</xdr:rowOff>
    </xdr:from>
    <xdr:to>
      <xdr:col>77</xdr:col>
      <xdr:colOff>95250</xdr:colOff>
      <xdr:row>62</xdr:row>
      <xdr:rowOff>80083</xdr:rowOff>
    </xdr:to>
    <xdr:sp macro="" textlink="">
      <xdr:nvSpPr>
        <xdr:cNvPr id="342" name="楕円 341"/>
        <xdr:cNvSpPr/>
      </xdr:nvSpPr>
      <xdr:spPr>
        <a:xfrm>
          <a:off x="16129000" y="1060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90260</xdr:rowOff>
    </xdr:from>
    <xdr:ext cx="736600" cy="259045"/>
    <xdr:sp macro="" textlink="">
      <xdr:nvSpPr>
        <xdr:cNvPr id="343" name="テキスト ボックス 342"/>
        <xdr:cNvSpPr txBox="1"/>
      </xdr:nvSpPr>
      <xdr:spPr>
        <a:xfrm>
          <a:off x="15798800" y="10377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140970</xdr:rowOff>
    </xdr:from>
    <xdr:to>
      <xdr:col>73</xdr:col>
      <xdr:colOff>44450</xdr:colOff>
      <xdr:row>62</xdr:row>
      <xdr:rowOff>71120</xdr:rowOff>
    </xdr:to>
    <xdr:sp macro="" textlink="">
      <xdr:nvSpPr>
        <xdr:cNvPr id="344" name="楕円 343"/>
        <xdr:cNvSpPr/>
      </xdr:nvSpPr>
      <xdr:spPr>
        <a:xfrm>
          <a:off x="15240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55897</xdr:rowOff>
    </xdr:from>
    <xdr:ext cx="762000" cy="259045"/>
    <xdr:sp macro="" textlink="">
      <xdr:nvSpPr>
        <xdr:cNvPr id="345" name="テキスト ボックス 344"/>
        <xdr:cNvSpPr txBox="1"/>
      </xdr:nvSpPr>
      <xdr:spPr>
        <a:xfrm>
          <a:off x="14909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136834</xdr:rowOff>
    </xdr:from>
    <xdr:to>
      <xdr:col>68</xdr:col>
      <xdr:colOff>203200</xdr:colOff>
      <xdr:row>62</xdr:row>
      <xdr:rowOff>66984</xdr:rowOff>
    </xdr:to>
    <xdr:sp macro="" textlink="">
      <xdr:nvSpPr>
        <xdr:cNvPr id="346" name="楕円 345"/>
        <xdr:cNvSpPr/>
      </xdr:nvSpPr>
      <xdr:spPr>
        <a:xfrm>
          <a:off x="14351000" y="1059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51761</xdr:rowOff>
    </xdr:from>
    <xdr:ext cx="762000" cy="259045"/>
    <xdr:sp macro="" textlink="">
      <xdr:nvSpPr>
        <xdr:cNvPr id="347" name="テキスト ボックス 346"/>
        <xdr:cNvSpPr txBox="1"/>
      </xdr:nvSpPr>
      <xdr:spPr>
        <a:xfrm>
          <a:off x="14020800" y="1068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110635</xdr:rowOff>
    </xdr:from>
    <xdr:to>
      <xdr:col>64</xdr:col>
      <xdr:colOff>152400</xdr:colOff>
      <xdr:row>62</xdr:row>
      <xdr:rowOff>40785</xdr:rowOff>
    </xdr:to>
    <xdr:sp macro="" textlink="">
      <xdr:nvSpPr>
        <xdr:cNvPr id="348" name="楕円 347"/>
        <xdr:cNvSpPr/>
      </xdr:nvSpPr>
      <xdr:spPr>
        <a:xfrm>
          <a:off x="13462000" y="1056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50962</xdr:rowOff>
    </xdr:from>
    <xdr:ext cx="762000" cy="259045"/>
    <xdr:sp macro="" textlink="">
      <xdr:nvSpPr>
        <xdr:cNvPr id="349" name="テキスト ボックス 348"/>
        <xdr:cNvSpPr txBox="1"/>
      </xdr:nvSpPr>
      <xdr:spPr>
        <a:xfrm>
          <a:off x="13131800" y="1033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地方債発行抑制により実質公債費比率は年々減少し、平成２７年度決算から類似団体平均を下回る状況となった。</a:t>
          </a:r>
          <a:endParaRPr lang="ja-JP" altLang="ja-JP" sz="1400">
            <a:effectLst/>
          </a:endParaRPr>
        </a:p>
        <a:p>
          <a:r>
            <a:rPr kumimoji="1" lang="ja-JP" altLang="ja-JP" sz="1100">
              <a:solidFill>
                <a:schemeClr val="dk1"/>
              </a:solidFill>
              <a:effectLst/>
              <a:latin typeface="+mn-lt"/>
              <a:ea typeface="+mn-ea"/>
              <a:cs typeface="+mn-cs"/>
            </a:rPr>
            <a:t>今後は施設更新等に伴う地方債発行により元利償還金の増加は避けられない状況にあるが、地方債発行額を最小限に抑制するとともに、償還年限等も考慮し公債費の平準化を図り、財政の健全化に努める。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131826</xdr:rowOff>
    </xdr:from>
    <xdr:to>
      <xdr:col>81</xdr:col>
      <xdr:colOff>44450</xdr:colOff>
      <xdr:row>41</xdr:row>
      <xdr:rowOff>13462</xdr:rowOff>
    </xdr:to>
    <xdr:cxnSp macro="">
      <xdr:nvCxnSpPr>
        <xdr:cNvPr id="380" name="直線コネクタ 379"/>
        <xdr:cNvCxnSpPr/>
      </xdr:nvCxnSpPr>
      <xdr:spPr>
        <a:xfrm flipV="1">
          <a:off x="16179800" y="698982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47244</xdr:rowOff>
    </xdr:to>
    <xdr:cxnSp macro="">
      <xdr:nvCxnSpPr>
        <xdr:cNvPr id="383" name="直線コネクタ 382"/>
        <xdr:cNvCxnSpPr/>
      </xdr:nvCxnSpPr>
      <xdr:spPr>
        <a:xfrm flipV="1">
          <a:off x="15290800" y="704291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47244</xdr:rowOff>
    </xdr:from>
    <xdr:to>
      <xdr:col>72</xdr:col>
      <xdr:colOff>203200</xdr:colOff>
      <xdr:row>41</xdr:row>
      <xdr:rowOff>95504</xdr:rowOff>
    </xdr:to>
    <xdr:cxnSp macro="">
      <xdr:nvCxnSpPr>
        <xdr:cNvPr id="386" name="直線コネクタ 385"/>
        <xdr:cNvCxnSpPr/>
      </xdr:nvCxnSpPr>
      <xdr:spPr>
        <a:xfrm flipV="1">
          <a:off x="14401800" y="70766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95504</xdr:rowOff>
    </xdr:from>
    <xdr:to>
      <xdr:col>68</xdr:col>
      <xdr:colOff>152400</xdr:colOff>
      <xdr:row>42</xdr:row>
      <xdr:rowOff>6096</xdr:rowOff>
    </xdr:to>
    <xdr:cxnSp macro="">
      <xdr:nvCxnSpPr>
        <xdr:cNvPr id="389" name="直線コネクタ 388"/>
        <xdr:cNvCxnSpPr/>
      </xdr:nvCxnSpPr>
      <xdr:spPr>
        <a:xfrm flipV="1">
          <a:off x="13512800" y="712495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81026</xdr:rowOff>
    </xdr:from>
    <xdr:to>
      <xdr:col>81</xdr:col>
      <xdr:colOff>95250</xdr:colOff>
      <xdr:row>41</xdr:row>
      <xdr:rowOff>11176</xdr:rowOff>
    </xdr:to>
    <xdr:sp macro="" textlink="">
      <xdr:nvSpPr>
        <xdr:cNvPr id="399" name="楕円 398"/>
        <xdr:cNvSpPr/>
      </xdr:nvSpPr>
      <xdr:spPr>
        <a:xfrm>
          <a:off x="169672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97553</xdr:rowOff>
    </xdr:from>
    <xdr:ext cx="762000" cy="259045"/>
    <xdr:sp macro="" textlink="">
      <xdr:nvSpPr>
        <xdr:cNvPr id="400" name="公債費負担の状況該当値テキスト"/>
        <xdr:cNvSpPr txBox="1"/>
      </xdr:nvSpPr>
      <xdr:spPr>
        <a:xfrm>
          <a:off x="17106900" y="678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401" name="楕円 400"/>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74439</xdr:rowOff>
    </xdr:from>
    <xdr:ext cx="736600" cy="259045"/>
    <xdr:sp macro="" textlink="">
      <xdr:nvSpPr>
        <xdr:cNvPr id="402" name="テキスト ボックス 401"/>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167894</xdr:rowOff>
    </xdr:from>
    <xdr:to>
      <xdr:col>73</xdr:col>
      <xdr:colOff>44450</xdr:colOff>
      <xdr:row>41</xdr:row>
      <xdr:rowOff>98044</xdr:rowOff>
    </xdr:to>
    <xdr:sp macro="" textlink="">
      <xdr:nvSpPr>
        <xdr:cNvPr id="403" name="楕円 402"/>
        <xdr:cNvSpPr/>
      </xdr:nvSpPr>
      <xdr:spPr>
        <a:xfrm>
          <a:off x="15240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404" name="テキスト ボックス 403"/>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44704</xdr:rowOff>
    </xdr:from>
    <xdr:to>
      <xdr:col>68</xdr:col>
      <xdr:colOff>203200</xdr:colOff>
      <xdr:row>41</xdr:row>
      <xdr:rowOff>146304</xdr:rowOff>
    </xdr:to>
    <xdr:sp macro="" textlink="">
      <xdr:nvSpPr>
        <xdr:cNvPr id="405" name="楕円 404"/>
        <xdr:cNvSpPr/>
      </xdr:nvSpPr>
      <xdr:spPr>
        <a:xfrm>
          <a:off x="14351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406" name="テキスト ボックス 405"/>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126746</xdr:rowOff>
    </xdr:from>
    <xdr:to>
      <xdr:col>64</xdr:col>
      <xdr:colOff>152400</xdr:colOff>
      <xdr:row>42</xdr:row>
      <xdr:rowOff>56896</xdr:rowOff>
    </xdr:to>
    <xdr:sp macro="" textlink="">
      <xdr:nvSpPr>
        <xdr:cNvPr id="407" name="楕円 406"/>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41673</xdr:rowOff>
    </xdr:from>
    <xdr:ext cx="762000" cy="259045"/>
    <xdr:sp macro="" textlink="">
      <xdr:nvSpPr>
        <xdr:cNvPr id="408" name="テキスト ボックス 407"/>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地方債発行抑制、基金現在高の増加等により、年々、将来負担比率は減少してい</a:t>
          </a:r>
          <a:r>
            <a:rPr kumimoji="1" lang="ja-JP" altLang="en-US" sz="1100">
              <a:solidFill>
                <a:schemeClr val="dk1"/>
              </a:solidFill>
              <a:effectLst/>
              <a:latin typeface="+mn-lt"/>
              <a:ea typeface="+mn-ea"/>
              <a:cs typeface="+mn-cs"/>
            </a:rPr>
            <a:t>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今後は施設更新等に伴う地方債発行により、地方債現在高の増加は避けられない状況にあるが、地方債発行額を最小限に抑制し財政の健全化に努める。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0</xdr:rowOff>
    </xdr:from>
    <xdr:to>
      <xdr:col>81</xdr:col>
      <xdr:colOff>44450</xdr:colOff>
      <xdr:row>15</xdr:row>
      <xdr:rowOff>39573</xdr:rowOff>
    </xdr:to>
    <xdr:cxnSp macro="">
      <xdr:nvCxnSpPr>
        <xdr:cNvPr id="440" name="直線コネクタ 439"/>
        <xdr:cNvCxnSpPr/>
      </xdr:nvCxnSpPr>
      <xdr:spPr>
        <a:xfrm flipV="1">
          <a:off x="16179800" y="2571750"/>
          <a:ext cx="8382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39573</xdr:rowOff>
    </xdr:from>
    <xdr:to>
      <xdr:col>77</xdr:col>
      <xdr:colOff>44450</xdr:colOff>
      <xdr:row>15</xdr:row>
      <xdr:rowOff>126441</xdr:rowOff>
    </xdr:to>
    <xdr:cxnSp macro="">
      <xdr:nvCxnSpPr>
        <xdr:cNvPr id="443" name="直線コネクタ 442"/>
        <xdr:cNvCxnSpPr/>
      </xdr:nvCxnSpPr>
      <xdr:spPr>
        <a:xfrm flipV="1">
          <a:off x="15290800" y="2611323"/>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126441</xdr:rowOff>
    </xdr:from>
    <xdr:to>
      <xdr:col>72</xdr:col>
      <xdr:colOff>203200</xdr:colOff>
      <xdr:row>15</xdr:row>
      <xdr:rowOff>150571</xdr:rowOff>
    </xdr:to>
    <xdr:cxnSp macro="">
      <xdr:nvCxnSpPr>
        <xdr:cNvPr id="446" name="直線コネクタ 445"/>
        <xdr:cNvCxnSpPr/>
      </xdr:nvCxnSpPr>
      <xdr:spPr>
        <a:xfrm flipV="1">
          <a:off x="14401800" y="269819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7" name="フローチャート: 判断 44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8" name="テキスト ボックス 44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150571</xdr:rowOff>
    </xdr:from>
    <xdr:to>
      <xdr:col>68</xdr:col>
      <xdr:colOff>152400</xdr:colOff>
      <xdr:row>16</xdr:row>
      <xdr:rowOff>89154</xdr:rowOff>
    </xdr:to>
    <xdr:cxnSp macro="">
      <xdr:nvCxnSpPr>
        <xdr:cNvPr id="449" name="直線コネクタ 448"/>
        <xdr:cNvCxnSpPr/>
      </xdr:nvCxnSpPr>
      <xdr:spPr>
        <a:xfrm flipV="1">
          <a:off x="13512800" y="2722321"/>
          <a:ext cx="889000" cy="1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0" name="フローチャート: 判断 44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1" name="テキスト ボックス 45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2" name="フローチャート: 判断 45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3" name="テキスト ボックス 45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59" name="楕円 458"/>
        <xdr:cNvSpPr/>
      </xdr:nvSpPr>
      <xdr:spPr>
        <a:xfrm>
          <a:off x="16967200" y="2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92727</xdr:rowOff>
    </xdr:from>
    <xdr:ext cx="762000" cy="259045"/>
    <xdr:sp macro="" textlink="">
      <xdr:nvSpPr>
        <xdr:cNvPr id="460" name="将来負担の状況該当値テキスト"/>
        <xdr:cNvSpPr txBox="1"/>
      </xdr:nvSpPr>
      <xdr:spPr>
        <a:xfrm>
          <a:off x="171069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160223</xdr:rowOff>
    </xdr:from>
    <xdr:to>
      <xdr:col>77</xdr:col>
      <xdr:colOff>95250</xdr:colOff>
      <xdr:row>15</xdr:row>
      <xdr:rowOff>90373</xdr:rowOff>
    </xdr:to>
    <xdr:sp macro="" textlink="">
      <xdr:nvSpPr>
        <xdr:cNvPr id="461" name="楕円 460"/>
        <xdr:cNvSpPr/>
      </xdr:nvSpPr>
      <xdr:spPr>
        <a:xfrm>
          <a:off x="16129000" y="256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75150</xdr:rowOff>
    </xdr:from>
    <xdr:ext cx="736600" cy="259045"/>
    <xdr:sp macro="" textlink="">
      <xdr:nvSpPr>
        <xdr:cNvPr id="462" name="テキスト ボックス 461"/>
        <xdr:cNvSpPr txBox="1"/>
      </xdr:nvSpPr>
      <xdr:spPr>
        <a:xfrm>
          <a:off x="15798800" y="2646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75641</xdr:rowOff>
    </xdr:from>
    <xdr:to>
      <xdr:col>73</xdr:col>
      <xdr:colOff>44450</xdr:colOff>
      <xdr:row>16</xdr:row>
      <xdr:rowOff>5791</xdr:rowOff>
    </xdr:to>
    <xdr:sp macro="" textlink="">
      <xdr:nvSpPr>
        <xdr:cNvPr id="463" name="楕円 462"/>
        <xdr:cNvSpPr/>
      </xdr:nvSpPr>
      <xdr:spPr>
        <a:xfrm>
          <a:off x="15240000" y="264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162018</xdr:rowOff>
    </xdr:from>
    <xdr:ext cx="762000" cy="259045"/>
    <xdr:sp macro="" textlink="">
      <xdr:nvSpPr>
        <xdr:cNvPr id="464" name="テキスト ボックス 463"/>
        <xdr:cNvSpPr txBox="1"/>
      </xdr:nvSpPr>
      <xdr:spPr>
        <a:xfrm>
          <a:off x="14909800" y="273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99771</xdr:rowOff>
    </xdr:from>
    <xdr:to>
      <xdr:col>68</xdr:col>
      <xdr:colOff>203200</xdr:colOff>
      <xdr:row>16</xdr:row>
      <xdr:rowOff>29921</xdr:rowOff>
    </xdr:to>
    <xdr:sp macro="" textlink="">
      <xdr:nvSpPr>
        <xdr:cNvPr id="465" name="楕円 464"/>
        <xdr:cNvSpPr/>
      </xdr:nvSpPr>
      <xdr:spPr>
        <a:xfrm>
          <a:off x="14351000" y="267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14698</xdr:rowOff>
    </xdr:from>
    <xdr:ext cx="762000" cy="259045"/>
    <xdr:sp macro="" textlink="">
      <xdr:nvSpPr>
        <xdr:cNvPr id="466" name="テキスト ボックス 465"/>
        <xdr:cNvSpPr txBox="1"/>
      </xdr:nvSpPr>
      <xdr:spPr>
        <a:xfrm>
          <a:off x="14020800" y="275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38354</xdr:rowOff>
    </xdr:from>
    <xdr:to>
      <xdr:col>64</xdr:col>
      <xdr:colOff>152400</xdr:colOff>
      <xdr:row>16</xdr:row>
      <xdr:rowOff>139954</xdr:rowOff>
    </xdr:to>
    <xdr:sp macro="" textlink="">
      <xdr:nvSpPr>
        <xdr:cNvPr id="467" name="楕円 466"/>
        <xdr:cNvSpPr/>
      </xdr:nvSpPr>
      <xdr:spPr>
        <a:xfrm>
          <a:off x="13462000" y="27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124731</xdr:rowOff>
    </xdr:from>
    <xdr:ext cx="762000" cy="259045"/>
    <xdr:sp macro="" textlink="">
      <xdr:nvSpPr>
        <xdr:cNvPr id="468" name="テキスト ボックス 467"/>
        <xdr:cNvSpPr txBox="1"/>
      </xdr:nvSpPr>
      <xdr:spPr>
        <a:xfrm>
          <a:off x="13131800" y="286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9,494
9,365
402.25
10,631,562
10,411,950
196,822
4,602,220
9,689,027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保育所・牧場等の直営運営が要因となって類似団体平均を上回っている。</a:t>
          </a:r>
          <a:endParaRPr lang="ja-JP" altLang="ja-JP" sz="1400">
            <a:effectLst/>
          </a:endParaRPr>
        </a:p>
        <a:p>
          <a:r>
            <a:rPr kumimoji="1" lang="ja-JP" altLang="ja-JP" sz="1100">
              <a:solidFill>
                <a:schemeClr val="dk1"/>
              </a:solidFill>
              <a:effectLst/>
              <a:latin typeface="+mn-lt"/>
              <a:ea typeface="+mn-ea"/>
              <a:cs typeface="+mn-cs"/>
            </a:rPr>
            <a:t>行政サービスの提供方法の差異によるものであるが、計画的な職員採用による適正な人事管理のもと、人件費の抑制に努める。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83566</xdr:rowOff>
    </xdr:from>
    <xdr:to>
      <xdr:col>24</xdr:col>
      <xdr:colOff>25400</xdr:colOff>
      <xdr:row>37</xdr:row>
      <xdr:rowOff>83566</xdr:rowOff>
    </xdr:to>
    <xdr:cxnSp macro="">
      <xdr:nvCxnSpPr>
        <xdr:cNvPr id="64" name="直線コネクタ 63"/>
        <xdr:cNvCxnSpPr/>
      </xdr:nvCxnSpPr>
      <xdr:spPr>
        <a:xfrm>
          <a:off x="3987800" y="64272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78994</xdr:rowOff>
    </xdr:from>
    <xdr:to>
      <xdr:col>19</xdr:col>
      <xdr:colOff>187325</xdr:colOff>
      <xdr:row>37</xdr:row>
      <xdr:rowOff>83566</xdr:rowOff>
    </xdr:to>
    <xdr:cxnSp macro="">
      <xdr:nvCxnSpPr>
        <xdr:cNvPr id="67" name="直線コネクタ 66"/>
        <xdr:cNvCxnSpPr/>
      </xdr:nvCxnSpPr>
      <xdr:spPr>
        <a:xfrm>
          <a:off x="3098800" y="6422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78994</xdr:rowOff>
    </xdr:to>
    <xdr:cxnSp macro="">
      <xdr:nvCxnSpPr>
        <xdr:cNvPr id="70" name="直線コネクタ 69"/>
        <xdr:cNvCxnSpPr/>
      </xdr:nvCxnSpPr>
      <xdr:spPr>
        <a:xfrm>
          <a:off x="2209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83566</xdr:rowOff>
    </xdr:to>
    <xdr:cxnSp macro="">
      <xdr:nvCxnSpPr>
        <xdr:cNvPr id="73" name="直線コネクタ 72"/>
        <xdr:cNvCxnSpPr/>
      </xdr:nvCxnSpPr>
      <xdr:spPr>
        <a:xfrm flipV="1">
          <a:off x="1320800" y="6404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32766</xdr:rowOff>
    </xdr:from>
    <xdr:to>
      <xdr:col>24</xdr:col>
      <xdr:colOff>76200</xdr:colOff>
      <xdr:row>37</xdr:row>
      <xdr:rowOff>134366</xdr:rowOff>
    </xdr:to>
    <xdr:sp macro="" textlink="">
      <xdr:nvSpPr>
        <xdr:cNvPr id="83" name="楕円 82"/>
        <xdr:cNvSpPr/>
      </xdr:nvSpPr>
      <xdr:spPr>
        <a:xfrm>
          <a:off x="4775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4843</xdr:rowOff>
    </xdr:from>
    <xdr:ext cx="762000" cy="259045"/>
    <xdr:sp macro="" textlink="">
      <xdr:nvSpPr>
        <xdr:cNvPr id="84" name="人件費該当値テキスト"/>
        <xdr:cNvSpPr txBox="1"/>
      </xdr:nvSpPr>
      <xdr:spPr>
        <a:xfrm>
          <a:off x="4914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32766</xdr:rowOff>
    </xdr:from>
    <xdr:to>
      <xdr:col>20</xdr:col>
      <xdr:colOff>38100</xdr:colOff>
      <xdr:row>37</xdr:row>
      <xdr:rowOff>134366</xdr:rowOff>
    </xdr:to>
    <xdr:sp macro="" textlink="">
      <xdr:nvSpPr>
        <xdr:cNvPr id="85" name="楕円 84"/>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119143</xdr:rowOff>
    </xdr:from>
    <xdr:ext cx="736600" cy="259045"/>
    <xdr:sp macro="" textlink="">
      <xdr:nvSpPr>
        <xdr:cNvPr id="86" name="テキスト ボックス 85"/>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88" name="テキスト ボックス 87"/>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32766</xdr:rowOff>
    </xdr:from>
    <xdr:to>
      <xdr:col>6</xdr:col>
      <xdr:colOff>171450</xdr:colOff>
      <xdr:row>37</xdr:row>
      <xdr:rowOff>134366</xdr:rowOff>
    </xdr:to>
    <xdr:sp macro="" textlink="">
      <xdr:nvSpPr>
        <xdr:cNvPr id="91" name="楕円 90"/>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119143</xdr:rowOff>
    </xdr:from>
    <xdr:ext cx="762000" cy="259045"/>
    <xdr:sp macro="" textlink="">
      <xdr:nvSpPr>
        <xdr:cNvPr id="92" name="テキスト ボックス 91"/>
        <xdr:cNvSpPr txBox="1"/>
      </xdr:nvSpPr>
      <xdr:spPr>
        <a:xfrm>
          <a:off x="939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保育所・牧場等の直営運営に係る賃金が要因となって類似団体平均を上回っている。</a:t>
          </a:r>
          <a:endParaRPr lang="ja-JP" altLang="ja-JP" sz="1400">
            <a:effectLst/>
          </a:endParaRPr>
        </a:p>
        <a:p>
          <a:r>
            <a:rPr kumimoji="1" lang="ja-JP" altLang="ja-JP" sz="1100">
              <a:solidFill>
                <a:schemeClr val="dk1"/>
              </a:solidFill>
              <a:effectLst/>
              <a:latin typeface="+mn-lt"/>
              <a:ea typeface="+mn-ea"/>
              <a:cs typeface="+mn-cs"/>
            </a:rPr>
            <a:t>　また、人件費単価の上昇等により委託費が増加傾向にある。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65278</xdr:rowOff>
    </xdr:from>
    <xdr:to>
      <xdr:col>82</xdr:col>
      <xdr:colOff>107950</xdr:colOff>
      <xdr:row>17</xdr:row>
      <xdr:rowOff>101854</xdr:rowOff>
    </xdr:to>
    <xdr:cxnSp macro="">
      <xdr:nvCxnSpPr>
        <xdr:cNvPr id="122" name="直線コネクタ 121"/>
        <xdr:cNvCxnSpPr/>
      </xdr:nvCxnSpPr>
      <xdr:spPr>
        <a:xfrm>
          <a:off x="15671800" y="29799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17</xdr:row>
      <xdr:rowOff>65278</xdr:rowOff>
    </xdr:to>
    <xdr:cxnSp macro="">
      <xdr:nvCxnSpPr>
        <xdr:cNvPr id="125" name="直線コネクタ 124"/>
        <xdr:cNvCxnSpPr/>
      </xdr:nvCxnSpPr>
      <xdr:spPr>
        <a:xfrm>
          <a:off x="14782800" y="29662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14986</xdr:rowOff>
    </xdr:from>
    <xdr:to>
      <xdr:col>73</xdr:col>
      <xdr:colOff>180975</xdr:colOff>
      <xdr:row>17</xdr:row>
      <xdr:rowOff>51562</xdr:rowOff>
    </xdr:to>
    <xdr:cxnSp macro="">
      <xdr:nvCxnSpPr>
        <xdr:cNvPr id="128" name="直線コネクタ 127"/>
        <xdr:cNvCxnSpPr/>
      </xdr:nvCxnSpPr>
      <xdr:spPr>
        <a:xfrm>
          <a:off x="13893800" y="2929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14986</xdr:rowOff>
    </xdr:from>
    <xdr:to>
      <xdr:col>69</xdr:col>
      <xdr:colOff>92075</xdr:colOff>
      <xdr:row>17</xdr:row>
      <xdr:rowOff>14986</xdr:rowOff>
    </xdr:to>
    <xdr:cxnSp macro="">
      <xdr:nvCxnSpPr>
        <xdr:cNvPr id="131" name="直線コネクタ 130"/>
        <xdr:cNvCxnSpPr/>
      </xdr:nvCxnSpPr>
      <xdr:spPr>
        <a:xfrm>
          <a:off x="13004800" y="2929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51054</xdr:rowOff>
    </xdr:from>
    <xdr:to>
      <xdr:col>82</xdr:col>
      <xdr:colOff>158750</xdr:colOff>
      <xdr:row>17</xdr:row>
      <xdr:rowOff>152654</xdr:rowOff>
    </xdr:to>
    <xdr:sp macro="" textlink="">
      <xdr:nvSpPr>
        <xdr:cNvPr id="141" name="楕円 140"/>
        <xdr:cNvSpPr/>
      </xdr:nvSpPr>
      <xdr:spPr>
        <a:xfrm>
          <a:off x="164592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23131</xdr:rowOff>
    </xdr:from>
    <xdr:ext cx="762000" cy="259045"/>
    <xdr:sp macro="" textlink="">
      <xdr:nvSpPr>
        <xdr:cNvPr id="142" name="物件費該当値テキスト"/>
        <xdr:cNvSpPr txBox="1"/>
      </xdr:nvSpPr>
      <xdr:spPr>
        <a:xfrm>
          <a:off x="165989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14478</xdr:rowOff>
    </xdr:from>
    <xdr:to>
      <xdr:col>78</xdr:col>
      <xdr:colOff>120650</xdr:colOff>
      <xdr:row>17</xdr:row>
      <xdr:rowOff>116078</xdr:rowOff>
    </xdr:to>
    <xdr:sp macro="" textlink="">
      <xdr:nvSpPr>
        <xdr:cNvPr id="143" name="楕円 142"/>
        <xdr:cNvSpPr/>
      </xdr:nvSpPr>
      <xdr:spPr>
        <a:xfrm>
          <a:off x="15621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44" name="テキスト ボックス 143"/>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xdr:rowOff>
    </xdr:from>
    <xdr:to>
      <xdr:col>74</xdr:col>
      <xdr:colOff>31750</xdr:colOff>
      <xdr:row>17</xdr:row>
      <xdr:rowOff>102362</xdr:rowOff>
    </xdr:to>
    <xdr:sp macro="" textlink="">
      <xdr:nvSpPr>
        <xdr:cNvPr id="145" name="楕円 144"/>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87139</xdr:rowOff>
    </xdr:from>
    <xdr:ext cx="762000" cy="259045"/>
    <xdr:sp macro="" textlink="">
      <xdr:nvSpPr>
        <xdr:cNvPr id="146" name="テキスト ボックス 145"/>
        <xdr:cNvSpPr txBox="1"/>
      </xdr:nvSpPr>
      <xdr:spPr>
        <a:xfrm>
          <a:off x="14401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135636</xdr:rowOff>
    </xdr:from>
    <xdr:to>
      <xdr:col>69</xdr:col>
      <xdr:colOff>142875</xdr:colOff>
      <xdr:row>17</xdr:row>
      <xdr:rowOff>65786</xdr:rowOff>
    </xdr:to>
    <xdr:sp macro="" textlink="">
      <xdr:nvSpPr>
        <xdr:cNvPr id="147" name="楕円 146"/>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48" name="テキスト ボックス 147"/>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49" name="楕円 148"/>
        <xdr:cNvSpPr/>
      </xdr:nvSpPr>
      <xdr:spPr>
        <a:xfrm>
          <a:off x="12954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50" name="テキスト ボックス 149"/>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障害福祉サービス費の増加等により、類似団体平均を上回っている。</a:t>
          </a:r>
          <a:endParaRPr lang="ja-JP" altLang="ja-JP" sz="1400">
            <a:effectLst/>
          </a:endParaRPr>
        </a:p>
        <a:p>
          <a:r>
            <a:rPr kumimoji="1" lang="ja-JP" altLang="ja-JP" sz="1100">
              <a:solidFill>
                <a:schemeClr val="dk1"/>
              </a:solidFill>
              <a:effectLst/>
              <a:latin typeface="+mn-lt"/>
              <a:ea typeface="+mn-ea"/>
              <a:cs typeface="+mn-cs"/>
            </a:rPr>
            <a:t>今後も増加が見込まれる費目である。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165100</xdr:rowOff>
    </xdr:to>
    <xdr:cxnSp macro="">
      <xdr:nvCxnSpPr>
        <xdr:cNvPr id="183" name="直線コネクタ 182"/>
        <xdr:cNvCxnSpPr/>
      </xdr:nvCxnSpPr>
      <xdr:spPr>
        <a:xfrm>
          <a:off x="3987800" y="972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127000</xdr:rowOff>
    </xdr:to>
    <xdr:cxnSp macro="">
      <xdr:nvCxnSpPr>
        <xdr:cNvPr id="186" name="直線コネクタ 185"/>
        <xdr:cNvCxnSpPr/>
      </xdr:nvCxnSpPr>
      <xdr:spPr>
        <a:xfrm>
          <a:off x="3098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88900</xdr:rowOff>
    </xdr:to>
    <xdr:cxnSp macro="">
      <xdr:nvCxnSpPr>
        <xdr:cNvPr id="189" name="直線コネクタ 188"/>
        <xdr:cNvCxnSpPr/>
      </xdr:nvCxnSpPr>
      <xdr:spPr>
        <a:xfrm flipV="1">
          <a:off x="2209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88900</xdr:rowOff>
    </xdr:to>
    <xdr:cxnSp macro="">
      <xdr:nvCxnSpPr>
        <xdr:cNvPr id="192" name="直線コネクタ 191"/>
        <xdr:cNvCxnSpPr/>
      </xdr:nvCxnSpPr>
      <xdr:spPr>
        <a:xfrm>
          <a:off x="1320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2" name="楕円 201"/>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3"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4" name="楕円 203"/>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5" name="テキスト ボックス 204"/>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6" name="楕円 205"/>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07" name="テキスト ボックス 206"/>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08" name="楕円 207"/>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09" name="テキスト ボックス 208"/>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0" name="楕円 209"/>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1" name="テキスト ボックス 210"/>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医療介護にかかる特別会計繰出金の増加傾向にある中で、類似団体平均を上回っていたが、平成２７年度決算から、長期債償還金の減少に伴う下水道事業会計支出金の減少等により類似団体平均並みで推移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131572</xdr:rowOff>
    </xdr:from>
    <xdr:to>
      <xdr:col>82</xdr:col>
      <xdr:colOff>107950</xdr:colOff>
      <xdr:row>56</xdr:row>
      <xdr:rowOff>149860</xdr:rowOff>
    </xdr:to>
    <xdr:cxnSp macro="">
      <xdr:nvCxnSpPr>
        <xdr:cNvPr id="241" name="直線コネクタ 240"/>
        <xdr:cNvCxnSpPr/>
      </xdr:nvCxnSpPr>
      <xdr:spPr>
        <a:xfrm>
          <a:off x="15671800" y="97327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113284</xdr:rowOff>
    </xdr:from>
    <xdr:to>
      <xdr:col>78</xdr:col>
      <xdr:colOff>69850</xdr:colOff>
      <xdr:row>56</xdr:row>
      <xdr:rowOff>131572</xdr:rowOff>
    </xdr:to>
    <xdr:cxnSp macro="">
      <xdr:nvCxnSpPr>
        <xdr:cNvPr id="244" name="直線コネクタ 243"/>
        <xdr:cNvCxnSpPr/>
      </xdr:nvCxnSpPr>
      <xdr:spPr>
        <a:xfrm>
          <a:off x="14782800" y="9714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62992</xdr:rowOff>
    </xdr:from>
    <xdr:to>
      <xdr:col>73</xdr:col>
      <xdr:colOff>180975</xdr:colOff>
      <xdr:row>56</xdr:row>
      <xdr:rowOff>113284</xdr:rowOff>
    </xdr:to>
    <xdr:cxnSp macro="">
      <xdr:nvCxnSpPr>
        <xdr:cNvPr id="247" name="直線コネクタ 246"/>
        <xdr:cNvCxnSpPr/>
      </xdr:nvCxnSpPr>
      <xdr:spPr>
        <a:xfrm>
          <a:off x="13893800" y="96641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62992</xdr:rowOff>
    </xdr:from>
    <xdr:to>
      <xdr:col>69</xdr:col>
      <xdr:colOff>92075</xdr:colOff>
      <xdr:row>57</xdr:row>
      <xdr:rowOff>138430</xdr:rowOff>
    </xdr:to>
    <xdr:cxnSp macro="">
      <xdr:nvCxnSpPr>
        <xdr:cNvPr id="250" name="直線コネクタ 249"/>
        <xdr:cNvCxnSpPr/>
      </xdr:nvCxnSpPr>
      <xdr:spPr>
        <a:xfrm flipV="1">
          <a:off x="13004800" y="9664192"/>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54" name="テキスト ボックス 253"/>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0" name="楕円 259"/>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61"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80772</xdr:rowOff>
    </xdr:from>
    <xdr:to>
      <xdr:col>78</xdr:col>
      <xdr:colOff>120650</xdr:colOff>
      <xdr:row>57</xdr:row>
      <xdr:rowOff>10922</xdr:rowOff>
    </xdr:to>
    <xdr:sp macro="" textlink="">
      <xdr:nvSpPr>
        <xdr:cNvPr id="262" name="楕円 261"/>
        <xdr:cNvSpPr/>
      </xdr:nvSpPr>
      <xdr:spPr>
        <a:xfrm>
          <a:off x="15621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167149</xdr:rowOff>
    </xdr:from>
    <xdr:ext cx="736600" cy="259045"/>
    <xdr:sp macro="" textlink="">
      <xdr:nvSpPr>
        <xdr:cNvPr id="263" name="テキスト ボックス 262"/>
        <xdr:cNvSpPr txBox="1"/>
      </xdr:nvSpPr>
      <xdr:spPr>
        <a:xfrm>
          <a:off x="15290800" y="976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62484</xdr:rowOff>
    </xdr:from>
    <xdr:to>
      <xdr:col>74</xdr:col>
      <xdr:colOff>31750</xdr:colOff>
      <xdr:row>56</xdr:row>
      <xdr:rowOff>164084</xdr:rowOff>
    </xdr:to>
    <xdr:sp macro="" textlink="">
      <xdr:nvSpPr>
        <xdr:cNvPr id="264" name="楕円 263"/>
        <xdr:cNvSpPr/>
      </xdr:nvSpPr>
      <xdr:spPr>
        <a:xfrm>
          <a:off x="14732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148861</xdr:rowOff>
    </xdr:from>
    <xdr:ext cx="762000" cy="259045"/>
    <xdr:sp macro="" textlink="">
      <xdr:nvSpPr>
        <xdr:cNvPr id="265" name="テキスト ボックス 264"/>
        <xdr:cNvSpPr txBox="1"/>
      </xdr:nvSpPr>
      <xdr:spPr>
        <a:xfrm>
          <a:off x="14401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xdr:rowOff>
    </xdr:from>
    <xdr:to>
      <xdr:col>69</xdr:col>
      <xdr:colOff>142875</xdr:colOff>
      <xdr:row>56</xdr:row>
      <xdr:rowOff>113792</xdr:rowOff>
    </xdr:to>
    <xdr:sp macro="" textlink="">
      <xdr:nvSpPr>
        <xdr:cNvPr id="266" name="楕円 265"/>
        <xdr:cNvSpPr/>
      </xdr:nvSpPr>
      <xdr:spPr>
        <a:xfrm>
          <a:off x="13843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123969</xdr:rowOff>
    </xdr:from>
    <xdr:ext cx="762000" cy="259045"/>
    <xdr:sp macro="" textlink="">
      <xdr:nvSpPr>
        <xdr:cNvPr id="267" name="テキスト ボックス 266"/>
        <xdr:cNvSpPr txBox="1"/>
      </xdr:nvSpPr>
      <xdr:spPr>
        <a:xfrm>
          <a:off x="13512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68" name="楕円 267"/>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69" name="テキスト ボックス 268"/>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各種団体補助金の抑制等により類似団体平均を下回っている。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平成２７年度決算において、消防庁舎建替事業に伴う一部事務組合負担金の増加により急増したが、その後は減少傾向にある。</a:t>
          </a:r>
          <a:endParaRPr lang="ja-JP" altLang="ja-JP" sz="1400">
            <a:effectLst/>
          </a:endParaRPr>
        </a:p>
        <a:p>
          <a:r>
            <a:rPr kumimoji="1" lang="ja-JP" altLang="ja-JP" sz="1100">
              <a:solidFill>
                <a:schemeClr val="dk1"/>
              </a:solidFill>
              <a:effectLst/>
              <a:latin typeface="+mn-lt"/>
              <a:ea typeface="+mn-ea"/>
              <a:cs typeface="+mn-cs"/>
            </a:rPr>
            <a:t>今後も引き続き効率的な補助の実施に努める。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67564</xdr:rowOff>
    </xdr:to>
    <xdr:cxnSp macro="">
      <xdr:nvCxnSpPr>
        <xdr:cNvPr id="299" name="直線コネクタ 298"/>
        <xdr:cNvCxnSpPr/>
      </xdr:nvCxnSpPr>
      <xdr:spPr>
        <a:xfrm>
          <a:off x="15671800" y="6239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99568</xdr:rowOff>
    </xdr:to>
    <xdr:cxnSp macro="">
      <xdr:nvCxnSpPr>
        <xdr:cNvPr id="302" name="直線コネクタ 301"/>
        <xdr:cNvCxnSpPr/>
      </xdr:nvCxnSpPr>
      <xdr:spPr>
        <a:xfrm flipV="1">
          <a:off x="14782800" y="62397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122428</xdr:rowOff>
    </xdr:to>
    <xdr:cxnSp macro="">
      <xdr:nvCxnSpPr>
        <xdr:cNvPr id="305" name="直線コネクタ 304"/>
        <xdr:cNvCxnSpPr/>
      </xdr:nvCxnSpPr>
      <xdr:spPr>
        <a:xfrm flipV="1">
          <a:off x="13893800" y="6271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36</xdr:row>
      <xdr:rowOff>122428</xdr:rowOff>
    </xdr:to>
    <xdr:cxnSp macro="">
      <xdr:nvCxnSpPr>
        <xdr:cNvPr id="308" name="直線コネクタ 307"/>
        <xdr:cNvCxnSpPr/>
      </xdr:nvCxnSpPr>
      <xdr:spPr>
        <a:xfrm>
          <a:off x="13004800" y="613003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2" name="テキスト ボックス 311"/>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18" name="楕円 317"/>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19"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0" name="楕円 319"/>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1" name="テキスト ボックス 320"/>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2" name="楕円 321"/>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23" name="テキスト ボックス 322"/>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24" name="楕円 323"/>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25" name="テキスト ボックス 324"/>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26" name="楕円 325"/>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27" name="テキスト ボックス 326"/>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地方債の発行抑制により、類似団体平均を下回っている。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今後は施設更新等に伴う地方債発行により増加していくことが見込まれるが、地方債発行額を最小限に抑制するとともに、償還年限等を考慮し公債費の平準化を図る。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119380</xdr:rowOff>
    </xdr:from>
    <xdr:to>
      <xdr:col>24</xdr:col>
      <xdr:colOff>25400</xdr:colOff>
      <xdr:row>76</xdr:row>
      <xdr:rowOff>39370</xdr:rowOff>
    </xdr:to>
    <xdr:cxnSp macro="">
      <xdr:nvCxnSpPr>
        <xdr:cNvPr id="359" name="直線コネクタ 358"/>
        <xdr:cNvCxnSpPr/>
      </xdr:nvCxnSpPr>
      <xdr:spPr>
        <a:xfrm flipV="1">
          <a:off x="3987800" y="1297813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27939</xdr:rowOff>
    </xdr:from>
    <xdr:to>
      <xdr:col>19</xdr:col>
      <xdr:colOff>187325</xdr:colOff>
      <xdr:row>76</xdr:row>
      <xdr:rowOff>39370</xdr:rowOff>
    </xdr:to>
    <xdr:cxnSp macro="">
      <xdr:nvCxnSpPr>
        <xdr:cNvPr id="362" name="直線コネクタ 361"/>
        <xdr:cNvCxnSpPr/>
      </xdr:nvCxnSpPr>
      <xdr:spPr>
        <a:xfrm>
          <a:off x="3098800" y="130581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165100</xdr:rowOff>
    </xdr:from>
    <xdr:to>
      <xdr:col>15</xdr:col>
      <xdr:colOff>98425</xdr:colOff>
      <xdr:row>76</xdr:row>
      <xdr:rowOff>27939</xdr:rowOff>
    </xdr:to>
    <xdr:cxnSp macro="">
      <xdr:nvCxnSpPr>
        <xdr:cNvPr id="365" name="直線コネクタ 364"/>
        <xdr:cNvCxnSpPr/>
      </xdr:nvCxnSpPr>
      <xdr:spPr>
        <a:xfrm>
          <a:off x="2209800" y="130238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165100</xdr:rowOff>
    </xdr:from>
    <xdr:to>
      <xdr:col>11</xdr:col>
      <xdr:colOff>9525</xdr:colOff>
      <xdr:row>76</xdr:row>
      <xdr:rowOff>24130</xdr:rowOff>
    </xdr:to>
    <xdr:cxnSp macro="">
      <xdr:nvCxnSpPr>
        <xdr:cNvPr id="368" name="直線コネクタ 367"/>
        <xdr:cNvCxnSpPr/>
      </xdr:nvCxnSpPr>
      <xdr:spPr>
        <a:xfrm flipV="1">
          <a:off x="1320800" y="130238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2" name="テキスト ボックス 371"/>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68580</xdr:rowOff>
    </xdr:from>
    <xdr:to>
      <xdr:col>24</xdr:col>
      <xdr:colOff>76200</xdr:colOff>
      <xdr:row>75</xdr:row>
      <xdr:rowOff>170180</xdr:rowOff>
    </xdr:to>
    <xdr:sp macro="" textlink="">
      <xdr:nvSpPr>
        <xdr:cNvPr id="378" name="楕円 377"/>
        <xdr:cNvSpPr/>
      </xdr:nvSpPr>
      <xdr:spPr>
        <a:xfrm>
          <a:off x="47752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85107</xdr:rowOff>
    </xdr:from>
    <xdr:ext cx="762000" cy="259045"/>
    <xdr:sp macro="" textlink="">
      <xdr:nvSpPr>
        <xdr:cNvPr id="379" name="公債費該当値テキスト"/>
        <xdr:cNvSpPr txBox="1"/>
      </xdr:nvSpPr>
      <xdr:spPr>
        <a:xfrm>
          <a:off x="49149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160020</xdr:rowOff>
    </xdr:from>
    <xdr:to>
      <xdr:col>20</xdr:col>
      <xdr:colOff>38100</xdr:colOff>
      <xdr:row>76</xdr:row>
      <xdr:rowOff>90170</xdr:rowOff>
    </xdr:to>
    <xdr:sp macro="" textlink="">
      <xdr:nvSpPr>
        <xdr:cNvPr id="380" name="楕円 379"/>
        <xdr:cNvSpPr/>
      </xdr:nvSpPr>
      <xdr:spPr>
        <a:xfrm>
          <a:off x="3937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100347</xdr:rowOff>
    </xdr:from>
    <xdr:ext cx="736600" cy="259045"/>
    <xdr:sp macro="" textlink="">
      <xdr:nvSpPr>
        <xdr:cNvPr id="381" name="テキスト ボックス 380"/>
        <xdr:cNvSpPr txBox="1"/>
      </xdr:nvSpPr>
      <xdr:spPr>
        <a:xfrm>
          <a:off x="3606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148589</xdr:rowOff>
    </xdr:from>
    <xdr:to>
      <xdr:col>15</xdr:col>
      <xdr:colOff>149225</xdr:colOff>
      <xdr:row>76</xdr:row>
      <xdr:rowOff>78739</xdr:rowOff>
    </xdr:to>
    <xdr:sp macro="" textlink="">
      <xdr:nvSpPr>
        <xdr:cNvPr id="382" name="楕円 381"/>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88917</xdr:rowOff>
    </xdr:from>
    <xdr:ext cx="762000" cy="259045"/>
    <xdr:sp macro="" textlink="">
      <xdr:nvSpPr>
        <xdr:cNvPr id="383" name="テキスト ボックス 382"/>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114300</xdr:rowOff>
    </xdr:from>
    <xdr:to>
      <xdr:col>11</xdr:col>
      <xdr:colOff>60325</xdr:colOff>
      <xdr:row>76</xdr:row>
      <xdr:rowOff>44450</xdr:rowOff>
    </xdr:to>
    <xdr:sp macro="" textlink="">
      <xdr:nvSpPr>
        <xdr:cNvPr id="384" name="楕円 383"/>
        <xdr:cNvSpPr/>
      </xdr:nvSpPr>
      <xdr:spPr>
        <a:xfrm>
          <a:off x="2159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54627</xdr:rowOff>
    </xdr:from>
    <xdr:ext cx="762000" cy="259045"/>
    <xdr:sp macro="" textlink="">
      <xdr:nvSpPr>
        <xdr:cNvPr id="385" name="テキスト ボックス 384"/>
        <xdr:cNvSpPr txBox="1"/>
      </xdr:nvSpPr>
      <xdr:spPr>
        <a:xfrm>
          <a:off x="1828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144780</xdr:rowOff>
    </xdr:from>
    <xdr:to>
      <xdr:col>6</xdr:col>
      <xdr:colOff>171450</xdr:colOff>
      <xdr:row>76</xdr:row>
      <xdr:rowOff>74930</xdr:rowOff>
    </xdr:to>
    <xdr:sp macro="" textlink="">
      <xdr:nvSpPr>
        <xdr:cNvPr id="386" name="楕円 385"/>
        <xdr:cNvSpPr/>
      </xdr:nvSpPr>
      <xdr:spPr>
        <a:xfrm>
          <a:off x="1270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85107</xdr:rowOff>
    </xdr:from>
    <xdr:ext cx="762000" cy="259045"/>
    <xdr:sp macro="" textlink="">
      <xdr:nvSpPr>
        <xdr:cNvPr id="387" name="テキスト ボックス 386"/>
        <xdr:cNvSpPr txBox="1"/>
      </xdr:nvSpPr>
      <xdr:spPr>
        <a:xfrm>
          <a:off x="939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類似団体平均を上回りながら推移しており、平成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年度決算においては、物件費等の増加により、前年度比</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増となっている。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104139</xdr:rowOff>
    </xdr:to>
    <xdr:cxnSp macro="">
      <xdr:nvCxnSpPr>
        <xdr:cNvPr id="422" name="直線コネクタ 421"/>
        <xdr:cNvCxnSpPr/>
      </xdr:nvCxnSpPr>
      <xdr:spPr>
        <a:xfrm>
          <a:off x="15671800" y="130886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42092</xdr:rowOff>
    </xdr:from>
    <xdr:to>
      <xdr:col>78</xdr:col>
      <xdr:colOff>69850</xdr:colOff>
      <xdr:row>76</xdr:row>
      <xdr:rowOff>58420</xdr:rowOff>
    </xdr:to>
    <xdr:cxnSp macro="">
      <xdr:nvCxnSpPr>
        <xdr:cNvPr id="425" name="直線コネクタ 424"/>
        <xdr:cNvCxnSpPr/>
      </xdr:nvCxnSpPr>
      <xdr:spPr>
        <a:xfrm>
          <a:off x="14782800" y="1307229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42092</xdr:rowOff>
    </xdr:to>
    <xdr:cxnSp macro="">
      <xdr:nvCxnSpPr>
        <xdr:cNvPr id="428" name="直線コネクタ 427"/>
        <xdr:cNvCxnSpPr/>
      </xdr:nvCxnSpPr>
      <xdr:spPr>
        <a:xfrm>
          <a:off x="13893800" y="13020039"/>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64951</xdr:rowOff>
    </xdr:to>
    <xdr:cxnSp macro="">
      <xdr:nvCxnSpPr>
        <xdr:cNvPr id="431" name="直線コネクタ 430"/>
        <xdr:cNvCxnSpPr/>
      </xdr:nvCxnSpPr>
      <xdr:spPr>
        <a:xfrm flipV="1">
          <a:off x="13004800" y="13020039"/>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1" name="楕円 440"/>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25416</xdr:rowOff>
    </xdr:from>
    <xdr:ext cx="762000" cy="259045"/>
    <xdr:sp macro="" textlink="">
      <xdr:nvSpPr>
        <xdr:cNvPr id="442" name="公債費以外該当値テキスト"/>
        <xdr:cNvSpPr txBox="1"/>
      </xdr:nvSpPr>
      <xdr:spPr>
        <a:xfrm>
          <a:off x="16598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43" name="楕円 442"/>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44" name="テキスト ボックス 44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162742</xdr:rowOff>
    </xdr:from>
    <xdr:to>
      <xdr:col>74</xdr:col>
      <xdr:colOff>31750</xdr:colOff>
      <xdr:row>76</xdr:row>
      <xdr:rowOff>92892</xdr:rowOff>
    </xdr:to>
    <xdr:sp macro="" textlink="">
      <xdr:nvSpPr>
        <xdr:cNvPr id="445" name="楕円 444"/>
        <xdr:cNvSpPr/>
      </xdr:nvSpPr>
      <xdr:spPr>
        <a:xfrm>
          <a:off x="147320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77669</xdr:rowOff>
    </xdr:from>
    <xdr:ext cx="762000" cy="259045"/>
    <xdr:sp macro="" textlink="">
      <xdr:nvSpPr>
        <xdr:cNvPr id="446" name="テキスト ボックス 445"/>
        <xdr:cNvSpPr txBox="1"/>
      </xdr:nvSpPr>
      <xdr:spPr>
        <a:xfrm>
          <a:off x="14401800" y="131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47" name="楕円 446"/>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48" name="テキスト ボックス 447"/>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14151</xdr:rowOff>
    </xdr:from>
    <xdr:to>
      <xdr:col>65</xdr:col>
      <xdr:colOff>53975</xdr:colOff>
      <xdr:row>76</xdr:row>
      <xdr:rowOff>115751</xdr:rowOff>
    </xdr:to>
    <xdr:sp macro="" textlink="">
      <xdr:nvSpPr>
        <xdr:cNvPr id="449" name="楕円 448"/>
        <xdr:cNvSpPr/>
      </xdr:nvSpPr>
      <xdr:spPr>
        <a:xfrm>
          <a:off x="12954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100528</xdr:rowOff>
    </xdr:from>
    <xdr:ext cx="762000" cy="259045"/>
    <xdr:sp macro="" textlink="">
      <xdr:nvSpPr>
        <xdr:cNvPr id="450" name="テキスト ボックス 449"/>
        <xdr:cNvSpPr txBox="1"/>
      </xdr:nvSpPr>
      <xdr:spPr>
        <a:xfrm>
          <a:off x="12623800" y="1313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83208</xdr:rowOff>
    </xdr:from>
    <xdr:to>
      <xdr:col>29</xdr:col>
      <xdr:colOff>127000</xdr:colOff>
      <xdr:row>16</xdr:row>
      <xdr:rowOff>95735</xdr:rowOff>
    </xdr:to>
    <xdr:cxnSp macro="">
      <xdr:nvCxnSpPr>
        <xdr:cNvPr id="46" name="直線コネクタ 45"/>
        <xdr:cNvCxnSpPr/>
      </xdr:nvCxnSpPr>
      <xdr:spPr bwMode="auto">
        <a:xfrm>
          <a:off x="5003800" y="2874033"/>
          <a:ext cx="647700" cy="12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80513</xdr:rowOff>
    </xdr:from>
    <xdr:ext cx="762000" cy="259045"/>
    <xdr:sp macro="" textlink="">
      <xdr:nvSpPr>
        <xdr:cNvPr id="47" name="人口1人当たり決算額の推移平均値テキスト130"/>
        <xdr:cNvSpPr txBox="1"/>
      </xdr:nvSpPr>
      <xdr:spPr>
        <a:xfrm>
          <a:off x="5740400" y="287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58753</xdr:rowOff>
    </xdr:from>
    <xdr:to>
      <xdr:col>26</xdr:col>
      <xdr:colOff>50800</xdr:colOff>
      <xdr:row>16</xdr:row>
      <xdr:rowOff>83208</xdr:rowOff>
    </xdr:to>
    <xdr:cxnSp macro="">
      <xdr:nvCxnSpPr>
        <xdr:cNvPr id="49" name="直線コネクタ 48"/>
        <xdr:cNvCxnSpPr/>
      </xdr:nvCxnSpPr>
      <xdr:spPr bwMode="auto">
        <a:xfrm>
          <a:off x="4305300" y="2849578"/>
          <a:ext cx="698500" cy="24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58753</xdr:rowOff>
    </xdr:from>
    <xdr:to>
      <xdr:col>22</xdr:col>
      <xdr:colOff>114300</xdr:colOff>
      <xdr:row>16</xdr:row>
      <xdr:rowOff>92398</xdr:rowOff>
    </xdr:to>
    <xdr:cxnSp macro="">
      <xdr:nvCxnSpPr>
        <xdr:cNvPr id="52" name="直線コネクタ 51"/>
        <xdr:cNvCxnSpPr/>
      </xdr:nvCxnSpPr>
      <xdr:spPr bwMode="auto">
        <a:xfrm flipV="1">
          <a:off x="3606800" y="2849578"/>
          <a:ext cx="698500" cy="33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92398</xdr:rowOff>
    </xdr:from>
    <xdr:to>
      <xdr:col>18</xdr:col>
      <xdr:colOff>177800</xdr:colOff>
      <xdr:row>16</xdr:row>
      <xdr:rowOff>126259</xdr:rowOff>
    </xdr:to>
    <xdr:cxnSp macro="">
      <xdr:nvCxnSpPr>
        <xdr:cNvPr id="55" name="直線コネクタ 54"/>
        <xdr:cNvCxnSpPr/>
      </xdr:nvCxnSpPr>
      <xdr:spPr bwMode="auto">
        <a:xfrm flipV="1">
          <a:off x="2908300" y="2883223"/>
          <a:ext cx="698500" cy="33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27025</xdr:rowOff>
    </xdr:from>
    <xdr:ext cx="762000" cy="259045"/>
    <xdr:sp macro="" textlink="">
      <xdr:nvSpPr>
        <xdr:cNvPr id="59" name="テキスト ボックス 58"/>
        <xdr:cNvSpPr txBox="1"/>
      </xdr:nvSpPr>
      <xdr:spPr>
        <a:xfrm>
          <a:off x="2527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44935</xdr:rowOff>
    </xdr:from>
    <xdr:to>
      <xdr:col>29</xdr:col>
      <xdr:colOff>177800</xdr:colOff>
      <xdr:row>16</xdr:row>
      <xdr:rowOff>146535</xdr:rowOff>
    </xdr:to>
    <xdr:sp macro="" textlink="">
      <xdr:nvSpPr>
        <xdr:cNvPr id="65" name="楕円 64"/>
        <xdr:cNvSpPr/>
      </xdr:nvSpPr>
      <xdr:spPr bwMode="auto">
        <a:xfrm>
          <a:off x="5600700" y="2835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61462</xdr:rowOff>
    </xdr:from>
    <xdr:ext cx="762000" cy="259045"/>
    <xdr:sp macro="" textlink="">
      <xdr:nvSpPr>
        <xdr:cNvPr id="66" name="人口1人当たり決算額の推移該当値テキスト130"/>
        <xdr:cNvSpPr txBox="1"/>
      </xdr:nvSpPr>
      <xdr:spPr>
        <a:xfrm>
          <a:off x="5740400" y="268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32408</xdr:rowOff>
    </xdr:from>
    <xdr:to>
      <xdr:col>26</xdr:col>
      <xdr:colOff>101600</xdr:colOff>
      <xdr:row>16</xdr:row>
      <xdr:rowOff>134008</xdr:rowOff>
    </xdr:to>
    <xdr:sp macro="" textlink="">
      <xdr:nvSpPr>
        <xdr:cNvPr id="67" name="楕円 66"/>
        <xdr:cNvSpPr/>
      </xdr:nvSpPr>
      <xdr:spPr bwMode="auto">
        <a:xfrm>
          <a:off x="4953000" y="2823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144185</xdr:rowOff>
    </xdr:from>
    <xdr:ext cx="736600" cy="259045"/>
    <xdr:sp macro="" textlink="">
      <xdr:nvSpPr>
        <xdr:cNvPr id="68" name="テキスト ボックス 67"/>
        <xdr:cNvSpPr txBox="1"/>
      </xdr:nvSpPr>
      <xdr:spPr>
        <a:xfrm>
          <a:off x="4622800" y="2592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7953</xdr:rowOff>
    </xdr:from>
    <xdr:to>
      <xdr:col>22</xdr:col>
      <xdr:colOff>165100</xdr:colOff>
      <xdr:row>16</xdr:row>
      <xdr:rowOff>109553</xdr:rowOff>
    </xdr:to>
    <xdr:sp macro="" textlink="">
      <xdr:nvSpPr>
        <xdr:cNvPr id="69" name="楕円 68"/>
        <xdr:cNvSpPr/>
      </xdr:nvSpPr>
      <xdr:spPr bwMode="auto">
        <a:xfrm>
          <a:off x="4254500" y="2798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119730</xdr:rowOff>
    </xdr:from>
    <xdr:ext cx="762000" cy="259045"/>
    <xdr:sp macro="" textlink="">
      <xdr:nvSpPr>
        <xdr:cNvPr id="70" name="テキスト ボックス 69"/>
        <xdr:cNvSpPr txBox="1"/>
      </xdr:nvSpPr>
      <xdr:spPr>
        <a:xfrm>
          <a:off x="3924300" y="256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41598</xdr:rowOff>
    </xdr:from>
    <xdr:to>
      <xdr:col>19</xdr:col>
      <xdr:colOff>38100</xdr:colOff>
      <xdr:row>16</xdr:row>
      <xdr:rowOff>143198</xdr:rowOff>
    </xdr:to>
    <xdr:sp macro="" textlink="">
      <xdr:nvSpPr>
        <xdr:cNvPr id="71" name="楕円 70"/>
        <xdr:cNvSpPr/>
      </xdr:nvSpPr>
      <xdr:spPr bwMode="auto">
        <a:xfrm>
          <a:off x="3556000" y="2832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153375</xdr:rowOff>
    </xdr:from>
    <xdr:ext cx="762000" cy="259045"/>
    <xdr:sp macro="" textlink="">
      <xdr:nvSpPr>
        <xdr:cNvPr id="72" name="テキスト ボックス 71"/>
        <xdr:cNvSpPr txBox="1"/>
      </xdr:nvSpPr>
      <xdr:spPr>
        <a:xfrm>
          <a:off x="3225800" y="2601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75459</xdr:rowOff>
    </xdr:from>
    <xdr:to>
      <xdr:col>15</xdr:col>
      <xdr:colOff>101600</xdr:colOff>
      <xdr:row>17</xdr:row>
      <xdr:rowOff>5609</xdr:rowOff>
    </xdr:to>
    <xdr:sp macro="" textlink="">
      <xdr:nvSpPr>
        <xdr:cNvPr id="73" name="楕円 72"/>
        <xdr:cNvSpPr/>
      </xdr:nvSpPr>
      <xdr:spPr bwMode="auto">
        <a:xfrm>
          <a:off x="2857500" y="2866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15786</xdr:rowOff>
    </xdr:from>
    <xdr:ext cx="762000" cy="259045"/>
    <xdr:sp macro="" textlink="">
      <xdr:nvSpPr>
        <xdr:cNvPr id="74" name="テキスト ボックス 73"/>
        <xdr:cNvSpPr txBox="1"/>
      </xdr:nvSpPr>
      <xdr:spPr>
        <a:xfrm>
          <a:off x="2527300" y="263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49526</xdr:rowOff>
    </xdr:from>
    <xdr:to>
      <xdr:col>29</xdr:col>
      <xdr:colOff>127000</xdr:colOff>
      <xdr:row>35</xdr:row>
      <xdr:rowOff>212485</xdr:rowOff>
    </xdr:to>
    <xdr:cxnSp macro="">
      <xdr:nvCxnSpPr>
        <xdr:cNvPr id="108" name="直線コネクタ 107"/>
        <xdr:cNvCxnSpPr/>
      </xdr:nvCxnSpPr>
      <xdr:spPr bwMode="auto">
        <a:xfrm>
          <a:off x="5003800" y="6659876"/>
          <a:ext cx="647700" cy="162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49526</xdr:rowOff>
    </xdr:from>
    <xdr:to>
      <xdr:col>26</xdr:col>
      <xdr:colOff>50800</xdr:colOff>
      <xdr:row>35</xdr:row>
      <xdr:rowOff>54752</xdr:rowOff>
    </xdr:to>
    <xdr:cxnSp macro="">
      <xdr:nvCxnSpPr>
        <xdr:cNvPr id="111" name="直線コネクタ 110"/>
        <xdr:cNvCxnSpPr/>
      </xdr:nvCxnSpPr>
      <xdr:spPr bwMode="auto">
        <a:xfrm flipV="1">
          <a:off x="4305300" y="6659876"/>
          <a:ext cx="698500" cy="5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54752</xdr:rowOff>
    </xdr:from>
    <xdr:to>
      <xdr:col>22</xdr:col>
      <xdr:colOff>114300</xdr:colOff>
      <xdr:row>35</xdr:row>
      <xdr:rowOff>61054</xdr:rowOff>
    </xdr:to>
    <xdr:cxnSp macro="">
      <xdr:nvCxnSpPr>
        <xdr:cNvPr id="114" name="直線コネクタ 113"/>
        <xdr:cNvCxnSpPr/>
      </xdr:nvCxnSpPr>
      <xdr:spPr bwMode="auto">
        <a:xfrm flipV="1">
          <a:off x="3606800" y="6665102"/>
          <a:ext cx="698500" cy="6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296316</xdr:rowOff>
    </xdr:from>
    <xdr:to>
      <xdr:col>18</xdr:col>
      <xdr:colOff>177800</xdr:colOff>
      <xdr:row>35</xdr:row>
      <xdr:rowOff>61054</xdr:rowOff>
    </xdr:to>
    <xdr:cxnSp macro="">
      <xdr:nvCxnSpPr>
        <xdr:cNvPr id="117" name="直線コネクタ 116"/>
        <xdr:cNvCxnSpPr/>
      </xdr:nvCxnSpPr>
      <xdr:spPr bwMode="auto">
        <a:xfrm>
          <a:off x="2908300" y="6563766"/>
          <a:ext cx="698500" cy="107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xdr:rowOff>
    </xdr:from>
    <xdr:ext cx="762000" cy="259045"/>
    <xdr:sp macro="" textlink="">
      <xdr:nvSpPr>
        <xdr:cNvPr id="121" name="テキスト ボックス 120"/>
        <xdr:cNvSpPr txBox="1"/>
      </xdr:nvSpPr>
      <xdr:spPr>
        <a:xfrm>
          <a:off x="25273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161685</xdr:rowOff>
    </xdr:from>
    <xdr:to>
      <xdr:col>29</xdr:col>
      <xdr:colOff>177800</xdr:colOff>
      <xdr:row>35</xdr:row>
      <xdr:rowOff>263285</xdr:rowOff>
    </xdr:to>
    <xdr:sp macro="" textlink="">
      <xdr:nvSpPr>
        <xdr:cNvPr id="127" name="楕円 126"/>
        <xdr:cNvSpPr/>
      </xdr:nvSpPr>
      <xdr:spPr bwMode="auto">
        <a:xfrm>
          <a:off x="5600700" y="6772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133762</xdr:rowOff>
    </xdr:from>
    <xdr:ext cx="762000" cy="259045"/>
    <xdr:sp macro="" textlink="">
      <xdr:nvSpPr>
        <xdr:cNvPr id="128" name="人口1人当たり決算額の推移該当値テキスト445"/>
        <xdr:cNvSpPr txBox="1"/>
      </xdr:nvSpPr>
      <xdr:spPr>
        <a:xfrm>
          <a:off x="5740400" y="6744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341626</xdr:rowOff>
    </xdr:from>
    <xdr:to>
      <xdr:col>26</xdr:col>
      <xdr:colOff>101600</xdr:colOff>
      <xdr:row>35</xdr:row>
      <xdr:rowOff>100326</xdr:rowOff>
    </xdr:to>
    <xdr:sp macro="" textlink="">
      <xdr:nvSpPr>
        <xdr:cNvPr id="129" name="楕円 128"/>
        <xdr:cNvSpPr/>
      </xdr:nvSpPr>
      <xdr:spPr bwMode="auto">
        <a:xfrm>
          <a:off x="4953000" y="6609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85103</xdr:rowOff>
    </xdr:from>
    <xdr:ext cx="736600" cy="259045"/>
    <xdr:sp macro="" textlink="">
      <xdr:nvSpPr>
        <xdr:cNvPr id="130" name="テキスト ボックス 129"/>
        <xdr:cNvSpPr txBox="1"/>
      </xdr:nvSpPr>
      <xdr:spPr>
        <a:xfrm>
          <a:off x="4622800" y="6695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3952</xdr:rowOff>
    </xdr:from>
    <xdr:to>
      <xdr:col>22</xdr:col>
      <xdr:colOff>165100</xdr:colOff>
      <xdr:row>35</xdr:row>
      <xdr:rowOff>105552</xdr:rowOff>
    </xdr:to>
    <xdr:sp macro="" textlink="">
      <xdr:nvSpPr>
        <xdr:cNvPr id="131" name="楕円 130"/>
        <xdr:cNvSpPr/>
      </xdr:nvSpPr>
      <xdr:spPr bwMode="auto">
        <a:xfrm>
          <a:off x="4254500" y="6614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90329</xdr:rowOff>
    </xdr:from>
    <xdr:ext cx="762000" cy="259045"/>
    <xdr:sp macro="" textlink="">
      <xdr:nvSpPr>
        <xdr:cNvPr id="132" name="テキスト ボックス 131"/>
        <xdr:cNvSpPr txBox="1"/>
      </xdr:nvSpPr>
      <xdr:spPr>
        <a:xfrm>
          <a:off x="3924300" y="670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10254</xdr:rowOff>
    </xdr:from>
    <xdr:to>
      <xdr:col>19</xdr:col>
      <xdr:colOff>38100</xdr:colOff>
      <xdr:row>35</xdr:row>
      <xdr:rowOff>111854</xdr:rowOff>
    </xdr:to>
    <xdr:sp macro="" textlink="">
      <xdr:nvSpPr>
        <xdr:cNvPr id="133" name="楕円 132"/>
        <xdr:cNvSpPr/>
      </xdr:nvSpPr>
      <xdr:spPr bwMode="auto">
        <a:xfrm>
          <a:off x="3556000" y="6620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96631</xdr:rowOff>
    </xdr:from>
    <xdr:ext cx="762000" cy="259045"/>
    <xdr:sp macro="" textlink="">
      <xdr:nvSpPr>
        <xdr:cNvPr id="134" name="テキスト ボックス 133"/>
        <xdr:cNvSpPr txBox="1"/>
      </xdr:nvSpPr>
      <xdr:spPr>
        <a:xfrm>
          <a:off x="3225800" y="670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245516</xdr:rowOff>
    </xdr:from>
    <xdr:to>
      <xdr:col>15</xdr:col>
      <xdr:colOff>101600</xdr:colOff>
      <xdr:row>35</xdr:row>
      <xdr:rowOff>4216</xdr:rowOff>
    </xdr:to>
    <xdr:sp macro="" textlink="">
      <xdr:nvSpPr>
        <xdr:cNvPr id="135" name="楕円 134"/>
        <xdr:cNvSpPr/>
      </xdr:nvSpPr>
      <xdr:spPr bwMode="auto">
        <a:xfrm>
          <a:off x="2857500" y="6512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331893</xdr:rowOff>
    </xdr:from>
    <xdr:ext cx="762000" cy="259045"/>
    <xdr:sp macro="" textlink="">
      <xdr:nvSpPr>
        <xdr:cNvPr id="136" name="テキスト ボックス 135"/>
        <xdr:cNvSpPr txBox="1"/>
      </xdr:nvSpPr>
      <xdr:spPr>
        <a:xfrm>
          <a:off x="2527300" y="659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9,494
9,365
402.25
10,631,562
10,411,950
196,822
4,602,220
9,689,027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25133</xdr:rowOff>
    </xdr:from>
    <xdr:to>
      <xdr:col>24</xdr:col>
      <xdr:colOff>63500</xdr:colOff>
      <xdr:row>35</xdr:row>
      <xdr:rowOff>54341</xdr:rowOff>
    </xdr:to>
    <xdr:cxnSp macro="">
      <xdr:nvCxnSpPr>
        <xdr:cNvPr id="61" name="直線コネクタ 60"/>
        <xdr:cNvCxnSpPr/>
      </xdr:nvCxnSpPr>
      <xdr:spPr>
        <a:xfrm>
          <a:off x="3797300" y="6025883"/>
          <a:ext cx="838200" cy="2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8910</xdr:rowOff>
    </xdr:from>
    <xdr:to>
      <xdr:col>19</xdr:col>
      <xdr:colOff>177800</xdr:colOff>
      <xdr:row>35</xdr:row>
      <xdr:rowOff>25133</xdr:rowOff>
    </xdr:to>
    <xdr:cxnSp macro="">
      <xdr:nvCxnSpPr>
        <xdr:cNvPr id="64" name="直線コネクタ 63"/>
        <xdr:cNvCxnSpPr/>
      </xdr:nvCxnSpPr>
      <xdr:spPr>
        <a:xfrm>
          <a:off x="2908300" y="6009660"/>
          <a:ext cx="889000" cy="1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8910</xdr:rowOff>
    </xdr:from>
    <xdr:to>
      <xdr:col>15</xdr:col>
      <xdr:colOff>50800</xdr:colOff>
      <xdr:row>35</xdr:row>
      <xdr:rowOff>33393</xdr:rowOff>
    </xdr:to>
    <xdr:cxnSp macro="">
      <xdr:nvCxnSpPr>
        <xdr:cNvPr id="67" name="直線コネクタ 66"/>
        <xdr:cNvCxnSpPr/>
      </xdr:nvCxnSpPr>
      <xdr:spPr>
        <a:xfrm flipV="1">
          <a:off x="2019300" y="6009660"/>
          <a:ext cx="8890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33393</xdr:rowOff>
    </xdr:from>
    <xdr:to>
      <xdr:col>10</xdr:col>
      <xdr:colOff>114300</xdr:colOff>
      <xdr:row>35</xdr:row>
      <xdr:rowOff>33675</xdr:rowOff>
    </xdr:to>
    <xdr:cxnSp macro="">
      <xdr:nvCxnSpPr>
        <xdr:cNvPr id="70" name="直線コネクタ 69"/>
        <xdr:cNvCxnSpPr/>
      </xdr:nvCxnSpPr>
      <xdr:spPr>
        <a:xfrm flipV="1">
          <a:off x="1130300" y="6034143"/>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3541</xdr:rowOff>
    </xdr:from>
    <xdr:to>
      <xdr:col>24</xdr:col>
      <xdr:colOff>114300</xdr:colOff>
      <xdr:row>35</xdr:row>
      <xdr:rowOff>105141</xdr:rowOff>
    </xdr:to>
    <xdr:sp macro="" textlink="">
      <xdr:nvSpPr>
        <xdr:cNvPr id="80" name="楕円 79"/>
        <xdr:cNvSpPr/>
      </xdr:nvSpPr>
      <xdr:spPr>
        <a:xfrm>
          <a:off x="4584700" y="600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26418</xdr:rowOff>
    </xdr:from>
    <xdr:ext cx="599010" cy="259045"/>
    <xdr:sp macro="" textlink="">
      <xdr:nvSpPr>
        <xdr:cNvPr id="81" name="人件費該当値テキスト"/>
        <xdr:cNvSpPr txBox="1"/>
      </xdr:nvSpPr>
      <xdr:spPr>
        <a:xfrm>
          <a:off x="4686300" y="585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145783</xdr:rowOff>
    </xdr:from>
    <xdr:to>
      <xdr:col>20</xdr:col>
      <xdr:colOff>38100</xdr:colOff>
      <xdr:row>35</xdr:row>
      <xdr:rowOff>75933</xdr:rowOff>
    </xdr:to>
    <xdr:sp macro="" textlink="">
      <xdr:nvSpPr>
        <xdr:cNvPr id="82" name="楕円 81"/>
        <xdr:cNvSpPr/>
      </xdr:nvSpPr>
      <xdr:spPr>
        <a:xfrm>
          <a:off x="3746500" y="597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92460</xdr:rowOff>
    </xdr:from>
    <xdr:ext cx="599010" cy="259045"/>
    <xdr:sp macro="" textlink="">
      <xdr:nvSpPr>
        <xdr:cNvPr id="83" name="テキスト ボックス 82"/>
        <xdr:cNvSpPr txBox="1"/>
      </xdr:nvSpPr>
      <xdr:spPr>
        <a:xfrm>
          <a:off x="3497795" y="575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129560</xdr:rowOff>
    </xdr:from>
    <xdr:to>
      <xdr:col>15</xdr:col>
      <xdr:colOff>101600</xdr:colOff>
      <xdr:row>35</xdr:row>
      <xdr:rowOff>59710</xdr:rowOff>
    </xdr:to>
    <xdr:sp macro="" textlink="">
      <xdr:nvSpPr>
        <xdr:cNvPr id="84" name="楕円 83"/>
        <xdr:cNvSpPr/>
      </xdr:nvSpPr>
      <xdr:spPr>
        <a:xfrm>
          <a:off x="2857500" y="595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76237</xdr:rowOff>
    </xdr:from>
    <xdr:ext cx="599010" cy="259045"/>
    <xdr:sp macro="" textlink="">
      <xdr:nvSpPr>
        <xdr:cNvPr id="85" name="テキスト ボックス 84"/>
        <xdr:cNvSpPr txBox="1"/>
      </xdr:nvSpPr>
      <xdr:spPr>
        <a:xfrm>
          <a:off x="2608795" y="573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154043</xdr:rowOff>
    </xdr:from>
    <xdr:to>
      <xdr:col>10</xdr:col>
      <xdr:colOff>165100</xdr:colOff>
      <xdr:row>35</xdr:row>
      <xdr:rowOff>84193</xdr:rowOff>
    </xdr:to>
    <xdr:sp macro="" textlink="">
      <xdr:nvSpPr>
        <xdr:cNvPr id="86" name="楕円 85"/>
        <xdr:cNvSpPr/>
      </xdr:nvSpPr>
      <xdr:spPr>
        <a:xfrm>
          <a:off x="1968500" y="598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100720</xdr:rowOff>
    </xdr:from>
    <xdr:ext cx="599010" cy="259045"/>
    <xdr:sp macro="" textlink="">
      <xdr:nvSpPr>
        <xdr:cNvPr id="87" name="テキスト ボックス 86"/>
        <xdr:cNvSpPr txBox="1"/>
      </xdr:nvSpPr>
      <xdr:spPr>
        <a:xfrm>
          <a:off x="1719795" y="575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154325</xdr:rowOff>
    </xdr:from>
    <xdr:to>
      <xdr:col>6</xdr:col>
      <xdr:colOff>38100</xdr:colOff>
      <xdr:row>35</xdr:row>
      <xdr:rowOff>84475</xdr:rowOff>
    </xdr:to>
    <xdr:sp macro="" textlink="">
      <xdr:nvSpPr>
        <xdr:cNvPr id="88" name="楕円 87"/>
        <xdr:cNvSpPr/>
      </xdr:nvSpPr>
      <xdr:spPr>
        <a:xfrm>
          <a:off x="1079500" y="598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101002</xdr:rowOff>
    </xdr:from>
    <xdr:ext cx="599010" cy="259045"/>
    <xdr:sp macro="" textlink="">
      <xdr:nvSpPr>
        <xdr:cNvPr id="89" name="テキスト ボックス 88"/>
        <xdr:cNvSpPr txBox="1"/>
      </xdr:nvSpPr>
      <xdr:spPr>
        <a:xfrm>
          <a:off x="830795" y="575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66210</xdr:rowOff>
    </xdr:from>
    <xdr:to>
      <xdr:col>24</xdr:col>
      <xdr:colOff>63500</xdr:colOff>
      <xdr:row>55</xdr:row>
      <xdr:rowOff>70375</xdr:rowOff>
    </xdr:to>
    <xdr:cxnSp macro="">
      <xdr:nvCxnSpPr>
        <xdr:cNvPr id="116" name="直線コネクタ 115"/>
        <xdr:cNvCxnSpPr/>
      </xdr:nvCxnSpPr>
      <xdr:spPr>
        <a:xfrm flipV="1">
          <a:off x="3797300" y="9495960"/>
          <a:ext cx="838200" cy="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36258</xdr:rowOff>
    </xdr:from>
    <xdr:to>
      <xdr:col>19</xdr:col>
      <xdr:colOff>177800</xdr:colOff>
      <xdr:row>55</xdr:row>
      <xdr:rowOff>70375</xdr:rowOff>
    </xdr:to>
    <xdr:cxnSp macro="">
      <xdr:nvCxnSpPr>
        <xdr:cNvPr id="119" name="直線コネクタ 118"/>
        <xdr:cNvCxnSpPr/>
      </xdr:nvCxnSpPr>
      <xdr:spPr>
        <a:xfrm>
          <a:off x="2908300" y="9466008"/>
          <a:ext cx="889000" cy="3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36258</xdr:rowOff>
    </xdr:from>
    <xdr:to>
      <xdr:col>15</xdr:col>
      <xdr:colOff>50800</xdr:colOff>
      <xdr:row>55</xdr:row>
      <xdr:rowOff>112579</xdr:rowOff>
    </xdr:to>
    <xdr:cxnSp macro="">
      <xdr:nvCxnSpPr>
        <xdr:cNvPr id="122" name="直線コネクタ 121"/>
        <xdr:cNvCxnSpPr/>
      </xdr:nvCxnSpPr>
      <xdr:spPr>
        <a:xfrm flipV="1">
          <a:off x="2019300" y="9466008"/>
          <a:ext cx="889000" cy="7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112579</xdr:rowOff>
    </xdr:from>
    <xdr:to>
      <xdr:col>10</xdr:col>
      <xdr:colOff>114300</xdr:colOff>
      <xdr:row>55</xdr:row>
      <xdr:rowOff>136477</xdr:rowOff>
    </xdr:to>
    <xdr:cxnSp macro="">
      <xdr:nvCxnSpPr>
        <xdr:cNvPr id="125" name="直線コネクタ 124"/>
        <xdr:cNvCxnSpPr/>
      </xdr:nvCxnSpPr>
      <xdr:spPr>
        <a:xfrm flipV="1">
          <a:off x="1130300" y="9542329"/>
          <a:ext cx="889000" cy="2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15410</xdr:rowOff>
    </xdr:from>
    <xdr:to>
      <xdr:col>24</xdr:col>
      <xdr:colOff>114300</xdr:colOff>
      <xdr:row>55</xdr:row>
      <xdr:rowOff>117010</xdr:rowOff>
    </xdr:to>
    <xdr:sp macro="" textlink="">
      <xdr:nvSpPr>
        <xdr:cNvPr id="135" name="楕円 134"/>
        <xdr:cNvSpPr/>
      </xdr:nvSpPr>
      <xdr:spPr>
        <a:xfrm>
          <a:off x="4584700" y="94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165287</xdr:rowOff>
    </xdr:from>
    <xdr:ext cx="599010" cy="259045"/>
    <xdr:sp macro="" textlink="">
      <xdr:nvSpPr>
        <xdr:cNvPr id="136" name="物件費該当値テキスト"/>
        <xdr:cNvSpPr txBox="1"/>
      </xdr:nvSpPr>
      <xdr:spPr>
        <a:xfrm>
          <a:off x="4686300" y="942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19575</xdr:rowOff>
    </xdr:from>
    <xdr:to>
      <xdr:col>20</xdr:col>
      <xdr:colOff>38100</xdr:colOff>
      <xdr:row>55</xdr:row>
      <xdr:rowOff>121175</xdr:rowOff>
    </xdr:to>
    <xdr:sp macro="" textlink="">
      <xdr:nvSpPr>
        <xdr:cNvPr id="137" name="楕円 136"/>
        <xdr:cNvSpPr/>
      </xdr:nvSpPr>
      <xdr:spPr>
        <a:xfrm>
          <a:off x="3746500" y="94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112302</xdr:rowOff>
    </xdr:from>
    <xdr:ext cx="599010" cy="259045"/>
    <xdr:sp macro="" textlink="">
      <xdr:nvSpPr>
        <xdr:cNvPr id="138" name="テキスト ボックス 137"/>
        <xdr:cNvSpPr txBox="1"/>
      </xdr:nvSpPr>
      <xdr:spPr>
        <a:xfrm>
          <a:off x="3497795" y="954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156908</xdr:rowOff>
    </xdr:from>
    <xdr:to>
      <xdr:col>15</xdr:col>
      <xdr:colOff>101600</xdr:colOff>
      <xdr:row>55</xdr:row>
      <xdr:rowOff>87058</xdr:rowOff>
    </xdr:to>
    <xdr:sp macro="" textlink="">
      <xdr:nvSpPr>
        <xdr:cNvPr id="139" name="楕円 138"/>
        <xdr:cNvSpPr/>
      </xdr:nvSpPr>
      <xdr:spPr>
        <a:xfrm>
          <a:off x="2857500" y="941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103585</xdr:rowOff>
    </xdr:from>
    <xdr:ext cx="599010" cy="259045"/>
    <xdr:sp macro="" textlink="">
      <xdr:nvSpPr>
        <xdr:cNvPr id="140" name="テキスト ボックス 139"/>
        <xdr:cNvSpPr txBox="1"/>
      </xdr:nvSpPr>
      <xdr:spPr>
        <a:xfrm>
          <a:off x="2608795" y="919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61779</xdr:rowOff>
    </xdr:from>
    <xdr:to>
      <xdr:col>10</xdr:col>
      <xdr:colOff>165100</xdr:colOff>
      <xdr:row>55</xdr:row>
      <xdr:rowOff>163379</xdr:rowOff>
    </xdr:to>
    <xdr:sp macro="" textlink="">
      <xdr:nvSpPr>
        <xdr:cNvPr id="141" name="楕円 140"/>
        <xdr:cNvSpPr/>
      </xdr:nvSpPr>
      <xdr:spPr>
        <a:xfrm>
          <a:off x="1968500" y="94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154506</xdr:rowOff>
    </xdr:from>
    <xdr:ext cx="599010" cy="259045"/>
    <xdr:sp macro="" textlink="">
      <xdr:nvSpPr>
        <xdr:cNvPr id="142" name="テキスト ボックス 141"/>
        <xdr:cNvSpPr txBox="1"/>
      </xdr:nvSpPr>
      <xdr:spPr>
        <a:xfrm>
          <a:off x="1719795" y="958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85677</xdr:rowOff>
    </xdr:from>
    <xdr:to>
      <xdr:col>6</xdr:col>
      <xdr:colOff>38100</xdr:colOff>
      <xdr:row>56</xdr:row>
      <xdr:rowOff>15827</xdr:rowOff>
    </xdr:to>
    <xdr:sp macro="" textlink="">
      <xdr:nvSpPr>
        <xdr:cNvPr id="143" name="楕円 142"/>
        <xdr:cNvSpPr/>
      </xdr:nvSpPr>
      <xdr:spPr>
        <a:xfrm>
          <a:off x="1079500" y="951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6954</xdr:rowOff>
    </xdr:from>
    <xdr:ext cx="599010" cy="259045"/>
    <xdr:sp macro="" textlink="">
      <xdr:nvSpPr>
        <xdr:cNvPr id="144" name="テキスト ボックス 143"/>
        <xdr:cNvSpPr txBox="1"/>
      </xdr:nvSpPr>
      <xdr:spPr>
        <a:xfrm>
          <a:off x="830795" y="96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1214</xdr:rowOff>
    </xdr:from>
    <xdr:to>
      <xdr:col>24</xdr:col>
      <xdr:colOff>63500</xdr:colOff>
      <xdr:row>75</xdr:row>
      <xdr:rowOff>130762</xdr:rowOff>
    </xdr:to>
    <xdr:cxnSp macro="">
      <xdr:nvCxnSpPr>
        <xdr:cNvPr id="171" name="直線コネクタ 170"/>
        <xdr:cNvCxnSpPr/>
      </xdr:nvCxnSpPr>
      <xdr:spPr>
        <a:xfrm>
          <a:off x="3797300" y="12859964"/>
          <a:ext cx="838200" cy="12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44764</xdr:rowOff>
    </xdr:from>
    <xdr:ext cx="534377" cy="259045"/>
    <xdr:sp macro="" textlink="">
      <xdr:nvSpPr>
        <xdr:cNvPr id="172" name="維持補修費平均値テキスト"/>
        <xdr:cNvSpPr txBox="1"/>
      </xdr:nvSpPr>
      <xdr:spPr>
        <a:xfrm>
          <a:off x="4686300" y="13074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1214</xdr:rowOff>
    </xdr:from>
    <xdr:to>
      <xdr:col>19</xdr:col>
      <xdr:colOff>177800</xdr:colOff>
      <xdr:row>75</xdr:row>
      <xdr:rowOff>92014</xdr:rowOff>
    </xdr:to>
    <xdr:cxnSp macro="">
      <xdr:nvCxnSpPr>
        <xdr:cNvPr id="174" name="直線コネクタ 173"/>
        <xdr:cNvCxnSpPr/>
      </xdr:nvCxnSpPr>
      <xdr:spPr>
        <a:xfrm flipV="1">
          <a:off x="2908300" y="12859964"/>
          <a:ext cx="889000" cy="9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166127</xdr:rowOff>
    </xdr:from>
    <xdr:ext cx="534377" cy="259045"/>
    <xdr:sp macro="" textlink="">
      <xdr:nvSpPr>
        <xdr:cNvPr id="176" name="テキスト ボックス 175"/>
        <xdr:cNvSpPr txBox="1"/>
      </xdr:nvSpPr>
      <xdr:spPr>
        <a:xfrm>
          <a:off x="3530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74298</xdr:rowOff>
    </xdr:from>
    <xdr:to>
      <xdr:col>15</xdr:col>
      <xdr:colOff>50800</xdr:colOff>
      <xdr:row>75</xdr:row>
      <xdr:rowOff>92014</xdr:rowOff>
    </xdr:to>
    <xdr:cxnSp macro="">
      <xdr:nvCxnSpPr>
        <xdr:cNvPr id="177" name="直線コネクタ 176"/>
        <xdr:cNvCxnSpPr/>
      </xdr:nvCxnSpPr>
      <xdr:spPr>
        <a:xfrm>
          <a:off x="2019300" y="12933048"/>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12509</xdr:rowOff>
    </xdr:from>
    <xdr:ext cx="534377" cy="259045"/>
    <xdr:sp macro="" textlink="">
      <xdr:nvSpPr>
        <xdr:cNvPr id="179" name="テキスト ボックス 178"/>
        <xdr:cNvSpPr txBox="1"/>
      </xdr:nvSpPr>
      <xdr:spPr>
        <a:xfrm>
          <a:off x="2641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47803</xdr:rowOff>
    </xdr:from>
    <xdr:to>
      <xdr:col>10</xdr:col>
      <xdr:colOff>114300</xdr:colOff>
      <xdr:row>75</xdr:row>
      <xdr:rowOff>74298</xdr:rowOff>
    </xdr:to>
    <xdr:cxnSp macro="">
      <xdr:nvCxnSpPr>
        <xdr:cNvPr id="180" name="直線コネクタ 179"/>
        <xdr:cNvCxnSpPr/>
      </xdr:nvCxnSpPr>
      <xdr:spPr>
        <a:xfrm>
          <a:off x="1130300" y="12906553"/>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22407</xdr:rowOff>
    </xdr:from>
    <xdr:ext cx="534377" cy="259045"/>
    <xdr:sp macro="" textlink="">
      <xdr:nvSpPr>
        <xdr:cNvPr id="182" name="テキスト ボックス 181"/>
        <xdr:cNvSpPr txBox="1"/>
      </xdr:nvSpPr>
      <xdr:spPr>
        <a:xfrm>
          <a:off x="1752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152526</xdr:rowOff>
    </xdr:from>
    <xdr:ext cx="534377" cy="259045"/>
    <xdr:sp macro="" textlink="">
      <xdr:nvSpPr>
        <xdr:cNvPr id="184" name="テキスト ボックス 183"/>
        <xdr:cNvSpPr txBox="1"/>
      </xdr:nvSpPr>
      <xdr:spPr>
        <a:xfrm>
          <a:off x="863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79962</xdr:rowOff>
    </xdr:from>
    <xdr:to>
      <xdr:col>24</xdr:col>
      <xdr:colOff>114300</xdr:colOff>
      <xdr:row>76</xdr:row>
      <xdr:rowOff>10111</xdr:rowOff>
    </xdr:to>
    <xdr:sp macro="" textlink="">
      <xdr:nvSpPr>
        <xdr:cNvPr id="190" name="楕円 189"/>
        <xdr:cNvSpPr/>
      </xdr:nvSpPr>
      <xdr:spPr>
        <a:xfrm>
          <a:off x="4584700" y="129387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102839</xdr:rowOff>
    </xdr:from>
    <xdr:ext cx="534377" cy="259045"/>
    <xdr:sp macro="" textlink="">
      <xdr:nvSpPr>
        <xdr:cNvPr id="191" name="維持補修費該当値テキスト"/>
        <xdr:cNvSpPr txBox="1"/>
      </xdr:nvSpPr>
      <xdr:spPr>
        <a:xfrm>
          <a:off x="4686300" y="127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121864</xdr:rowOff>
    </xdr:from>
    <xdr:to>
      <xdr:col>20</xdr:col>
      <xdr:colOff>38100</xdr:colOff>
      <xdr:row>75</xdr:row>
      <xdr:rowOff>52014</xdr:rowOff>
    </xdr:to>
    <xdr:sp macro="" textlink="">
      <xdr:nvSpPr>
        <xdr:cNvPr id="192" name="楕円 191"/>
        <xdr:cNvSpPr/>
      </xdr:nvSpPr>
      <xdr:spPr>
        <a:xfrm>
          <a:off x="3746500" y="128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68541</xdr:rowOff>
    </xdr:from>
    <xdr:ext cx="534377" cy="259045"/>
    <xdr:sp macro="" textlink="">
      <xdr:nvSpPr>
        <xdr:cNvPr id="193" name="テキスト ボックス 192"/>
        <xdr:cNvSpPr txBox="1"/>
      </xdr:nvSpPr>
      <xdr:spPr>
        <a:xfrm>
          <a:off x="3530111" y="1258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41214</xdr:rowOff>
    </xdr:from>
    <xdr:to>
      <xdr:col>15</xdr:col>
      <xdr:colOff>101600</xdr:colOff>
      <xdr:row>75</xdr:row>
      <xdr:rowOff>142814</xdr:rowOff>
    </xdr:to>
    <xdr:sp macro="" textlink="">
      <xdr:nvSpPr>
        <xdr:cNvPr id="194" name="楕円 193"/>
        <xdr:cNvSpPr/>
      </xdr:nvSpPr>
      <xdr:spPr>
        <a:xfrm>
          <a:off x="2857500" y="128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159341</xdr:rowOff>
    </xdr:from>
    <xdr:ext cx="534377" cy="259045"/>
    <xdr:sp macro="" textlink="">
      <xdr:nvSpPr>
        <xdr:cNvPr id="195" name="テキスト ボックス 194"/>
        <xdr:cNvSpPr txBox="1"/>
      </xdr:nvSpPr>
      <xdr:spPr>
        <a:xfrm>
          <a:off x="2641111" y="1267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23498</xdr:rowOff>
    </xdr:from>
    <xdr:to>
      <xdr:col>10</xdr:col>
      <xdr:colOff>165100</xdr:colOff>
      <xdr:row>75</xdr:row>
      <xdr:rowOff>125098</xdr:rowOff>
    </xdr:to>
    <xdr:sp macro="" textlink="">
      <xdr:nvSpPr>
        <xdr:cNvPr id="196" name="楕円 195"/>
        <xdr:cNvSpPr/>
      </xdr:nvSpPr>
      <xdr:spPr>
        <a:xfrm>
          <a:off x="1968500" y="1288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141625</xdr:rowOff>
    </xdr:from>
    <xdr:ext cx="534377" cy="259045"/>
    <xdr:sp macro="" textlink="">
      <xdr:nvSpPr>
        <xdr:cNvPr id="197" name="テキスト ボックス 196"/>
        <xdr:cNvSpPr txBox="1"/>
      </xdr:nvSpPr>
      <xdr:spPr>
        <a:xfrm>
          <a:off x="1752111" y="1265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168453</xdr:rowOff>
    </xdr:from>
    <xdr:to>
      <xdr:col>6</xdr:col>
      <xdr:colOff>38100</xdr:colOff>
      <xdr:row>75</xdr:row>
      <xdr:rowOff>98603</xdr:rowOff>
    </xdr:to>
    <xdr:sp macro="" textlink="">
      <xdr:nvSpPr>
        <xdr:cNvPr id="198" name="楕円 197"/>
        <xdr:cNvSpPr/>
      </xdr:nvSpPr>
      <xdr:spPr>
        <a:xfrm>
          <a:off x="1079500" y="1285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115130</xdr:rowOff>
    </xdr:from>
    <xdr:ext cx="534377" cy="259045"/>
    <xdr:sp macro="" textlink="">
      <xdr:nvSpPr>
        <xdr:cNvPr id="199" name="テキスト ボックス 198"/>
        <xdr:cNvSpPr txBox="1"/>
      </xdr:nvSpPr>
      <xdr:spPr>
        <a:xfrm>
          <a:off x="863111" y="126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88739</xdr:rowOff>
    </xdr:from>
    <xdr:to>
      <xdr:col>24</xdr:col>
      <xdr:colOff>63500</xdr:colOff>
      <xdr:row>96</xdr:row>
      <xdr:rowOff>92348</xdr:rowOff>
    </xdr:to>
    <xdr:cxnSp macro="">
      <xdr:nvCxnSpPr>
        <xdr:cNvPr id="231" name="直線コネクタ 230"/>
        <xdr:cNvCxnSpPr/>
      </xdr:nvCxnSpPr>
      <xdr:spPr>
        <a:xfrm flipV="1">
          <a:off x="3797300" y="16547939"/>
          <a:ext cx="8382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17187</xdr:rowOff>
    </xdr:from>
    <xdr:to>
      <xdr:col>19</xdr:col>
      <xdr:colOff>177800</xdr:colOff>
      <xdr:row>96</xdr:row>
      <xdr:rowOff>92348</xdr:rowOff>
    </xdr:to>
    <xdr:cxnSp macro="">
      <xdr:nvCxnSpPr>
        <xdr:cNvPr id="234" name="直線コネクタ 233"/>
        <xdr:cNvCxnSpPr/>
      </xdr:nvCxnSpPr>
      <xdr:spPr>
        <a:xfrm>
          <a:off x="2908300" y="16476387"/>
          <a:ext cx="889000" cy="7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17187</xdr:rowOff>
    </xdr:from>
    <xdr:to>
      <xdr:col>15</xdr:col>
      <xdr:colOff>50800</xdr:colOff>
      <xdr:row>96</xdr:row>
      <xdr:rowOff>129870</xdr:rowOff>
    </xdr:to>
    <xdr:cxnSp macro="">
      <xdr:nvCxnSpPr>
        <xdr:cNvPr id="237" name="直線コネクタ 236"/>
        <xdr:cNvCxnSpPr/>
      </xdr:nvCxnSpPr>
      <xdr:spPr>
        <a:xfrm flipV="1">
          <a:off x="2019300" y="16476387"/>
          <a:ext cx="889000" cy="11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83905</xdr:rowOff>
    </xdr:from>
    <xdr:to>
      <xdr:col>10</xdr:col>
      <xdr:colOff>114300</xdr:colOff>
      <xdr:row>96</xdr:row>
      <xdr:rowOff>129870</xdr:rowOff>
    </xdr:to>
    <xdr:cxnSp macro="">
      <xdr:nvCxnSpPr>
        <xdr:cNvPr id="240" name="直線コネクタ 239"/>
        <xdr:cNvCxnSpPr/>
      </xdr:nvCxnSpPr>
      <xdr:spPr>
        <a:xfrm>
          <a:off x="1130300" y="16543105"/>
          <a:ext cx="889000" cy="4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103560</xdr:rowOff>
    </xdr:from>
    <xdr:ext cx="534377" cy="259045"/>
    <xdr:sp macro="" textlink="">
      <xdr:nvSpPr>
        <xdr:cNvPr id="244" name="テキスト ボックス 243"/>
        <xdr:cNvSpPr txBox="1"/>
      </xdr:nvSpPr>
      <xdr:spPr>
        <a:xfrm>
          <a:off x="863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37939</xdr:rowOff>
    </xdr:from>
    <xdr:to>
      <xdr:col>24</xdr:col>
      <xdr:colOff>114300</xdr:colOff>
      <xdr:row>96</xdr:row>
      <xdr:rowOff>139539</xdr:rowOff>
    </xdr:to>
    <xdr:sp macro="" textlink="">
      <xdr:nvSpPr>
        <xdr:cNvPr id="250" name="楕円 249"/>
        <xdr:cNvSpPr/>
      </xdr:nvSpPr>
      <xdr:spPr>
        <a:xfrm>
          <a:off x="4584700" y="164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16366</xdr:rowOff>
    </xdr:from>
    <xdr:ext cx="534377" cy="259045"/>
    <xdr:sp macro="" textlink="">
      <xdr:nvSpPr>
        <xdr:cNvPr id="251" name="扶助費該当値テキスト"/>
        <xdr:cNvSpPr txBox="1"/>
      </xdr:nvSpPr>
      <xdr:spPr>
        <a:xfrm>
          <a:off x="4686300" y="1647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41548</xdr:rowOff>
    </xdr:from>
    <xdr:to>
      <xdr:col>20</xdr:col>
      <xdr:colOff>38100</xdr:colOff>
      <xdr:row>96</xdr:row>
      <xdr:rowOff>143148</xdr:rowOff>
    </xdr:to>
    <xdr:sp macro="" textlink="">
      <xdr:nvSpPr>
        <xdr:cNvPr id="252" name="楕円 251"/>
        <xdr:cNvSpPr/>
      </xdr:nvSpPr>
      <xdr:spPr>
        <a:xfrm>
          <a:off x="3746500" y="1650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134275</xdr:rowOff>
    </xdr:from>
    <xdr:ext cx="534377" cy="259045"/>
    <xdr:sp macro="" textlink="">
      <xdr:nvSpPr>
        <xdr:cNvPr id="253" name="テキスト ボックス 252"/>
        <xdr:cNvSpPr txBox="1"/>
      </xdr:nvSpPr>
      <xdr:spPr>
        <a:xfrm>
          <a:off x="3530111" y="165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137837</xdr:rowOff>
    </xdr:from>
    <xdr:to>
      <xdr:col>15</xdr:col>
      <xdr:colOff>101600</xdr:colOff>
      <xdr:row>96</xdr:row>
      <xdr:rowOff>67987</xdr:rowOff>
    </xdr:to>
    <xdr:sp macro="" textlink="">
      <xdr:nvSpPr>
        <xdr:cNvPr id="254" name="楕円 253"/>
        <xdr:cNvSpPr/>
      </xdr:nvSpPr>
      <xdr:spPr>
        <a:xfrm>
          <a:off x="2857500" y="1642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84514</xdr:rowOff>
    </xdr:from>
    <xdr:ext cx="534377" cy="259045"/>
    <xdr:sp macro="" textlink="">
      <xdr:nvSpPr>
        <xdr:cNvPr id="255" name="テキスト ボックス 254"/>
        <xdr:cNvSpPr txBox="1"/>
      </xdr:nvSpPr>
      <xdr:spPr>
        <a:xfrm>
          <a:off x="2641111" y="1620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79070</xdr:rowOff>
    </xdr:from>
    <xdr:to>
      <xdr:col>10</xdr:col>
      <xdr:colOff>165100</xdr:colOff>
      <xdr:row>97</xdr:row>
      <xdr:rowOff>9220</xdr:rowOff>
    </xdr:to>
    <xdr:sp macro="" textlink="">
      <xdr:nvSpPr>
        <xdr:cNvPr id="256" name="楕円 255"/>
        <xdr:cNvSpPr/>
      </xdr:nvSpPr>
      <xdr:spPr>
        <a:xfrm>
          <a:off x="1968500" y="165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25747</xdr:rowOff>
    </xdr:from>
    <xdr:ext cx="534377" cy="259045"/>
    <xdr:sp macro="" textlink="">
      <xdr:nvSpPr>
        <xdr:cNvPr id="257" name="テキスト ボックス 256"/>
        <xdr:cNvSpPr txBox="1"/>
      </xdr:nvSpPr>
      <xdr:spPr>
        <a:xfrm>
          <a:off x="1752111" y="1631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33105</xdr:rowOff>
    </xdr:from>
    <xdr:to>
      <xdr:col>6</xdr:col>
      <xdr:colOff>38100</xdr:colOff>
      <xdr:row>96</xdr:row>
      <xdr:rowOff>134705</xdr:rowOff>
    </xdr:to>
    <xdr:sp macro="" textlink="">
      <xdr:nvSpPr>
        <xdr:cNvPr id="258" name="楕円 257"/>
        <xdr:cNvSpPr/>
      </xdr:nvSpPr>
      <xdr:spPr>
        <a:xfrm>
          <a:off x="1079500" y="1649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151232</xdr:rowOff>
    </xdr:from>
    <xdr:ext cx="534377" cy="259045"/>
    <xdr:sp macro="" textlink="">
      <xdr:nvSpPr>
        <xdr:cNvPr id="259" name="テキスト ボックス 258"/>
        <xdr:cNvSpPr txBox="1"/>
      </xdr:nvSpPr>
      <xdr:spPr>
        <a:xfrm>
          <a:off x="863111" y="162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23036</xdr:rowOff>
    </xdr:from>
    <xdr:to>
      <xdr:col>55</xdr:col>
      <xdr:colOff>0</xdr:colOff>
      <xdr:row>34</xdr:row>
      <xdr:rowOff>76227</xdr:rowOff>
    </xdr:to>
    <xdr:cxnSp macro="">
      <xdr:nvCxnSpPr>
        <xdr:cNvPr id="286" name="直線コネクタ 285"/>
        <xdr:cNvCxnSpPr/>
      </xdr:nvCxnSpPr>
      <xdr:spPr>
        <a:xfrm flipV="1">
          <a:off x="9639300" y="5852336"/>
          <a:ext cx="838200" cy="5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82168</xdr:rowOff>
    </xdr:from>
    <xdr:ext cx="599010" cy="259045"/>
    <xdr:sp macro="" textlink="">
      <xdr:nvSpPr>
        <xdr:cNvPr id="287" name="補助費等平均値テキスト"/>
        <xdr:cNvSpPr txBox="1"/>
      </xdr:nvSpPr>
      <xdr:spPr>
        <a:xfrm>
          <a:off x="10528300" y="5911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38453</xdr:rowOff>
    </xdr:from>
    <xdr:to>
      <xdr:col>50</xdr:col>
      <xdr:colOff>114300</xdr:colOff>
      <xdr:row>34</xdr:row>
      <xdr:rowOff>76227</xdr:rowOff>
    </xdr:to>
    <xdr:cxnSp macro="">
      <xdr:nvCxnSpPr>
        <xdr:cNvPr id="289" name="直線コネクタ 288"/>
        <xdr:cNvCxnSpPr/>
      </xdr:nvCxnSpPr>
      <xdr:spPr>
        <a:xfrm>
          <a:off x="8750300" y="5867753"/>
          <a:ext cx="889000" cy="3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28433</xdr:rowOff>
    </xdr:from>
    <xdr:ext cx="599010" cy="259045"/>
    <xdr:sp macro="" textlink="">
      <xdr:nvSpPr>
        <xdr:cNvPr id="291" name="テキスト ボックス 290"/>
        <xdr:cNvSpPr txBox="1"/>
      </xdr:nvSpPr>
      <xdr:spPr>
        <a:xfrm>
          <a:off x="9339795" y="602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152721</xdr:rowOff>
    </xdr:from>
    <xdr:to>
      <xdr:col>45</xdr:col>
      <xdr:colOff>177800</xdr:colOff>
      <xdr:row>34</xdr:row>
      <xdr:rowOff>38453</xdr:rowOff>
    </xdr:to>
    <xdr:cxnSp macro="">
      <xdr:nvCxnSpPr>
        <xdr:cNvPr id="292" name="直線コネクタ 291"/>
        <xdr:cNvCxnSpPr/>
      </xdr:nvCxnSpPr>
      <xdr:spPr>
        <a:xfrm>
          <a:off x="7861300" y="5810571"/>
          <a:ext cx="889000" cy="5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51640</xdr:rowOff>
    </xdr:from>
    <xdr:ext cx="599010" cy="259045"/>
    <xdr:sp macro="" textlink="">
      <xdr:nvSpPr>
        <xdr:cNvPr id="294" name="テキスト ボックス 293"/>
        <xdr:cNvSpPr txBox="1"/>
      </xdr:nvSpPr>
      <xdr:spPr>
        <a:xfrm>
          <a:off x="8450795" y="605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152721</xdr:rowOff>
    </xdr:from>
    <xdr:to>
      <xdr:col>41</xdr:col>
      <xdr:colOff>50800</xdr:colOff>
      <xdr:row>34</xdr:row>
      <xdr:rowOff>107463</xdr:rowOff>
    </xdr:to>
    <xdr:cxnSp macro="">
      <xdr:nvCxnSpPr>
        <xdr:cNvPr id="295" name="直線コネクタ 294"/>
        <xdr:cNvCxnSpPr/>
      </xdr:nvCxnSpPr>
      <xdr:spPr>
        <a:xfrm flipV="1">
          <a:off x="6972300" y="5810571"/>
          <a:ext cx="889000" cy="12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72489</xdr:rowOff>
    </xdr:from>
    <xdr:ext cx="599010" cy="259045"/>
    <xdr:sp macro="" textlink="">
      <xdr:nvSpPr>
        <xdr:cNvPr id="297" name="テキスト ボックス 296"/>
        <xdr:cNvSpPr txBox="1"/>
      </xdr:nvSpPr>
      <xdr:spPr>
        <a:xfrm>
          <a:off x="7561795" y="60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121085</xdr:rowOff>
    </xdr:from>
    <xdr:ext cx="599010" cy="259045"/>
    <xdr:sp macro="" textlink="">
      <xdr:nvSpPr>
        <xdr:cNvPr id="299" name="テキスト ボックス 298"/>
        <xdr:cNvSpPr txBox="1"/>
      </xdr:nvSpPr>
      <xdr:spPr>
        <a:xfrm>
          <a:off x="6672795" y="612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143686</xdr:rowOff>
    </xdr:from>
    <xdr:to>
      <xdr:col>55</xdr:col>
      <xdr:colOff>50800</xdr:colOff>
      <xdr:row>34</xdr:row>
      <xdr:rowOff>73836</xdr:rowOff>
    </xdr:to>
    <xdr:sp macro="" textlink="">
      <xdr:nvSpPr>
        <xdr:cNvPr id="305" name="楕円 304"/>
        <xdr:cNvSpPr/>
      </xdr:nvSpPr>
      <xdr:spPr>
        <a:xfrm>
          <a:off x="10426700" y="580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166563</xdr:rowOff>
    </xdr:from>
    <xdr:ext cx="599010" cy="259045"/>
    <xdr:sp macro="" textlink="">
      <xdr:nvSpPr>
        <xdr:cNvPr id="306" name="補助費等該当値テキスト"/>
        <xdr:cNvSpPr txBox="1"/>
      </xdr:nvSpPr>
      <xdr:spPr>
        <a:xfrm>
          <a:off x="10528300" y="565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25427</xdr:rowOff>
    </xdr:from>
    <xdr:to>
      <xdr:col>50</xdr:col>
      <xdr:colOff>165100</xdr:colOff>
      <xdr:row>34</xdr:row>
      <xdr:rowOff>127027</xdr:rowOff>
    </xdr:to>
    <xdr:sp macro="" textlink="">
      <xdr:nvSpPr>
        <xdr:cNvPr id="307" name="楕円 306"/>
        <xdr:cNvSpPr/>
      </xdr:nvSpPr>
      <xdr:spPr>
        <a:xfrm>
          <a:off x="9588500" y="585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143554</xdr:rowOff>
    </xdr:from>
    <xdr:ext cx="599010" cy="259045"/>
    <xdr:sp macro="" textlink="">
      <xdr:nvSpPr>
        <xdr:cNvPr id="308" name="テキスト ボックス 307"/>
        <xdr:cNvSpPr txBox="1"/>
      </xdr:nvSpPr>
      <xdr:spPr>
        <a:xfrm>
          <a:off x="9339795" y="562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159103</xdr:rowOff>
    </xdr:from>
    <xdr:to>
      <xdr:col>46</xdr:col>
      <xdr:colOff>38100</xdr:colOff>
      <xdr:row>34</xdr:row>
      <xdr:rowOff>89253</xdr:rowOff>
    </xdr:to>
    <xdr:sp macro="" textlink="">
      <xdr:nvSpPr>
        <xdr:cNvPr id="309" name="楕円 308"/>
        <xdr:cNvSpPr/>
      </xdr:nvSpPr>
      <xdr:spPr>
        <a:xfrm>
          <a:off x="8699500" y="581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105780</xdr:rowOff>
    </xdr:from>
    <xdr:ext cx="599010" cy="259045"/>
    <xdr:sp macro="" textlink="">
      <xdr:nvSpPr>
        <xdr:cNvPr id="310" name="テキスト ボックス 309"/>
        <xdr:cNvSpPr txBox="1"/>
      </xdr:nvSpPr>
      <xdr:spPr>
        <a:xfrm>
          <a:off x="8450795" y="559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101921</xdr:rowOff>
    </xdr:from>
    <xdr:to>
      <xdr:col>41</xdr:col>
      <xdr:colOff>101600</xdr:colOff>
      <xdr:row>34</xdr:row>
      <xdr:rowOff>32071</xdr:rowOff>
    </xdr:to>
    <xdr:sp macro="" textlink="">
      <xdr:nvSpPr>
        <xdr:cNvPr id="311" name="楕円 310"/>
        <xdr:cNvSpPr/>
      </xdr:nvSpPr>
      <xdr:spPr>
        <a:xfrm>
          <a:off x="7810500" y="57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48598</xdr:rowOff>
    </xdr:from>
    <xdr:ext cx="599010" cy="259045"/>
    <xdr:sp macro="" textlink="">
      <xdr:nvSpPr>
        <xdr:cNvPr id="312" name="テキスト ボックス 311"/>
        <xdr:cNvSpPr txBox="1"/>
      </xdr:nvSpPr>
      <xdr:spPr>
        <a:xfrm>
          <a:off x="7561795" y="553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56663</xdr:rowOff>
    </xdr:from>
    <xdr:to>
      <xdr:col>36</xdr:col>
      <xdr:colOff>165100</xdr:colOff>
      <xdr:row>34</xdr:row>
      <xdr:rowOff>158263</xdr:rowOff>
    </xdr:to>
    <xdr:sp macro="" textlink="">
      <xdr:nvSpPr>
        <xdr:cNvPr id="313" name="楕円 312"/>
        <xdr:cNvSpPr/>
      </xdr:nvSpPr>
      <xdr:spPr>
        <a:xfrm>
          <a:off x="6921500" y="588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3340</xdr:rowOff>
    </xdr:from>
    <xdr:ext cx="599010" cy="259045"/>
    <xdr:sp macro="" textlink="">
      <xdr:nvSpPr>
        <xdr:cNvPr id="314" name="テキスト ボックス 313"/>
        <xdr:cNvSpPr txBox="1"/>
      </xdr:nvSpPr>
      <xdr:spPr>
        <a:xfrm>
          <a:off x="6672795" y="566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118376</xdr:rowOff>
    </xdr:from>
    <xdr:to>
      <xdr:col>55</xdr:col>
      <xdr:colOff>0</xdr:colOff>
      <xdr:row>57</xdr:row>
      <xdr:rowOff>165669</xdr:rowOff>
    </xdr:to>
    <xdr:cxnSp macro="">
      <xdr:nvCxnSpPr>
        <xdr:cNvPr id="343" name="直線コネクタ 342"/>
        <xdr:cNvCxnSpPr/>
      </xdr:nvCxnSpPr>
      <xdr:spPr>
        <a:xfrm flipV="1">
          <a:off x="9639300" y="9548126"/>
          <a:ext cx="838200" cy="39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163764</xdr:rowOff>
    </xdr:from>
    <xdr:to>
      <xdr:col>50</xdr:col>
      <xdr:colOff>114300</xdr:colOff>
      <xdr:row>57</xdr:row>
      <xdr:rowOff>165669</xdr:rowOff>
    </xdr:to>
    <xdr:cxnSp macro="">
      <xdr:nvCxnSpPr>
        <xdr:cNvPr id="346" name="直線コネクタ 345"/>
        <xdr:cNvCxnSpPr/>
      </xdr:nvCxnSpPr>
      <xdr:spPr>
        <a:xfrm>
          <a:off x="8750300" y="9764964"/>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104347</xdr:rowOff>
    </xdr:from>
    <xdr:to>
      <xdr:col>45</xdr:col>
      <xdr:colOff>177800</xdr:colOff>
      <xdr:row>56</xdr:row>
      <xdr:rowOff>163764</xdr:rowOff>
    </xdr:to>
    <xdr:cxnSp macro="">
      <xdr:nvCxnSpPr>
        <xdr:cNvPr id="349" name="直線コネクタ 348"/>
        <xdr:cNvCxnSpPr/>
      </xdr:nvCxnSpPr>
      <xdr:spPr>
        <a:xfrm>
          <a:off x="7861300" y="9534097"/>
          <a:ext cx="889000" cy="23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104347</xdr:rowOff>
    </xdr:from>
    <xdr:to>
      <xdr:col>41</xdr:col>
      <xdr:colOff>50800</xdr:colOff>
      <xdr:row>56</xdr:row>
      <xdr:rowOff>80473</xdr:rowOff>
    </xdr:to>
    <xdr:cxnSp macro="">
      <xdr:nvCxnSpPr>
        <xdr:cNvPr id="352" name="直線コネクタ 351"/>
        <xdr:cNvCxnSpPr/>
      </xdr:nvCxnSpPr>
      <xdr:spPr>
        <a:xfrm flipV="1">
          <a:off x="6972300" y="9534097"/>
          <a:ext cx="889000" cy="14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154222</xdr:rowOff>
    </xdr:from>
    <xdr:ext cx="599010" cy="259045"/>
    <xdr:sp macro="" textlink="">
      <xdr:nvSpPr>
        <xdr:cNvPr id="354" name="テキスト ボックス 353"/>
        <xdr:cNvSpPr txBox="1"/>
      </xdr:nvSpPr>
      <xdr:spPr>
        <a:xfrm>
          <a:off x="7561795" y="958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67576</xdr:rowOff>
    </xdr:from>
    <xdr:to>
      <xdr:col>55</xdr:col>
      <xdr:colOff>50800</xdr:colOff>
      <xdr:row>55</xdr:row>
      <xdr:rowOff>169176</xdr:rowOff>
    </xdr:to>
    <xdr:sp macro="" textlink="">
      <xdr:nvSpPr>
        <xdr:cNvPr id="362" name="楕円 361"/>
        <xdr:cNvSpPr/>
      </xdr:nvSpPr>
      <xdr:spPr>
        <a:xfrm>
          <a:off x="10426700" y="949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46003</xdr:rowOff>
    </xdr:from>
    <xdr:ext cx="599010" cy="259045"/>
    <xdr:sp macro="" textlink="">
      <xdr:nvSpPr>
        <xdr:cNvPr id="363" name="普通建設事業費該当値テキスト"/>
        <xdr:cNvSpPr txBox="1"/>
      </xdr:nvSpPr>
      <xdr:spPr>
        <a:xfrm>
          <a:off x="10528300" y="947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114869</xdr:rowOff>
    </xdr:from>
    <xdr:to>
      <xdr:col>50</xdr:col>
      <xdr:colOff>165100</xdr:colOff>
      <xdr:row>58</xdr:row>
      <xdr:rowOff>45019</xdr:rowOff>
    </xdr:to>
    <xdr:sp macro="" textlink="">
      <xdr:nvSpPr>
        <xdr:cNvPr id="364" name="楕円 363"/>
        <xdr:cNvSpPr/>
      </xdr:nvSpPr>
      <xdr:spPr>
        <a:xfrm>
          <a:off x="9588500" y="988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36146</xdr:rowOff>
    </xdr:from>
    <xdr:ext cx="534377" cy="259045"/>
    <xdr:sp macro="" textlink="">
      <xdr:nvSpPr>
        <xdr:cNvPr id="365" name="テキスト ボックス 364"/>
        <xdr:cNvSpPr txBox="1"/>
      </xdr:nvSpPr>
      <xdr:spPr>
        <a:xfrm>
          <a:off x="9372111" y="9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112964</xdr:rowOff>
    </xdr:from>
    <xdr:to>
      <xdr:col>46</xdr:col>
      <xdr:colOff>38100</xdr:colOff>
      <xdr:row>57</xdr:row>
      <xdr:rowOff>43114</xdr:rowOff>
    </xdr:to>
    <xdr:sp macro="" textlink="">
      <xdr:nvSpPr>
        <xdr:cNvPr id="366" name="楕円 365"/>
        <xdr:cNvSpPr/>
      </xdr:nvSpPr>
      <xdr:spPr>
        <a:xfrm>
          <a:off x="8699500" y="971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34241</xdr:rowOff>
    </xdr:from>
    <xdr:ext cx="599010" cy="259045"/>
    <xdr:sp macro="" textlink="">
      <xdr:nvSpPr>
        <xdr:cNvPr id="367" name="テキスト ボックス 366"/>
        <xdr:cNvSpPr txBox="1"/>
      </xdr:nvSpPr>
      <xdr:spPr>
        <a:xfrm>
          <a:off x="8450795" y="980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53547</xdr:rowOff>
    </xdr:from>
    <xdr:to>
      <xdr:col>41</xdr:col>
      <xdr:colOff>101600</xdr:colOff>
      <xdr:row>55</xdr:row>
      <xdr:rowOff>155147</xdr:rowOff>
    </xdr:to>
    <xdr:sp macro="" textlink="">
      <xdr:nvSpPr>
        <xdr:cNvPr id="368" name="楕円 367"/>
        <xdr:cNvSpPr/>
      </xdr:nvSpPr>
      <xdr:spPr>
        <a:xfrm>
          <a:off x="7810500" y="948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224</xdr:rowOff>
    </xdr:from>
    <xdr:ext cx="599010" cy="259045"/>
    <xdr:sp macro="" textlink="">
      <xdr:nvSpPr>
        <xdr:cNvPr id="369" name="テキスト ボックス 368"/>
        <xdr:cNvSpPr txBox="1"/>
      </xdr:nvSpPr>
      <xdr:spPr>
        <a:xfrm>
          <a:off x="7561795" y="925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29673</xdr:rowOff>
    </xdr:from>
    <xdr:to>
      <xdr:col>36</xdr:col>
      <xdr:colOff>165100</xdr:colOff>
      <xdr:row>56</xdr:row>
      <xdr:rowOff>131273</xdr:rowOff>
    </xdr:to>
    <xdr:sp macro="" textlink="">
      <xdr:nvSpPr>
        <xdr:cNvPr id="370" name="楕円 369"/>
        <xdr:cNvSpPr/>
      </xdr:nvSpPr>
      <xdr:spPr>
        <a:xfrm>
          <a:off x="6921500" y="96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122400</xdr:rowOff>
    </xdr:from>
    <xdr:ext cx="599010" cy="259045"/>
    <xdr:sp macro="" textlink="">
      <xdr:nvSpPr>
        <xdr:cNvPr id="371" name="テキスト ボックス 370"/>
        <xdr:cNvSpPr txBox="1"/>
      </xdr:nvSpPr>
      <xdr:spPr>
        <a:xfrm>
          <a:off x="6672795" y="972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55465</xdr:rowOff>
    </xdr:from>
    <xdr:to>
      <xdr:col>55</xdr:col>
      <xdr:colOff>0</xdr:colOff>
      <xdr:row>78</xdr:row>
      <xdr:rowOff>96169</xdr:rowOff>
    </xdr:to>
    <xdr:cxnSp macro="">
      <xdr:nvCxnSpPr>
        <xdr:cNvPr id="398" name="直線コネクタ 397"/>
        <xdr:cNvCxnSpPr/>
      </xdr:nvCxnSpPr>
      <xdr:spPr>
        <a:xfrm flipV="1">
          <a:off x="9639300" y="13428565"/>
          <a:ext cx="838200" cy="4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61711</xdr:rowOff>
    </xdr:from>
    <xdr:to>
      <xdr:col>50</xdr:col>
      <xdr:colOff>114300</xdr:colOff>
      <xdr:row>78</xdr:row>
      <xdr:rowOff>96169</xdr:rowOff>
    </xdr:to>
    <xdr:cxnSp macro="">
      <xdr:nvCxnSpPr>
        <xdr:cNvPr id="401" name="直線コネクタ 400"/>
        <xdr:cNvCxnSpPr/>
      </xdr:nvCxnSpPr>
      <xdr:spPr>
        <a:xfrm>
          <a:off x="8750300" y="13263361"/>
          <a:ext cx="889000" cy="20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61711</xdr:rowOff>
    </xdr:from>
    <xdr:to>
      <xdr:col>45</xdr:col>
      <xdr:colOff>177800</xdr:colOff>
      <xdr:row>77</xdr:row>
      <xdr:rowOff>107888</xdr:rowOff>
    </xdr:to>
    <xdr:cxnSp macro="">
      <xdr:nvCxnSpPr>
        <xdr:cNvPr id="404" name="直線コネクタ 403"/>
        <xdr:cNvCxnSpPr/>
      </xdr:nvCxnSpPr>
      <xdr:spPr>
        <a:xfrm flipV="1">
          <a:off x="7861300" y="13263361"/>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107888</xdr:rowOff>
    </xdr:from>
    <xdr:to>
      <xdr:col>41</xdr:col>
      <xdr:colOff>50800</xdr:colOff>
      <xdr:row>77</xdr:row>
      <xdr:rowOff>154646</xdr:rowOff>
    </xdr:to>
    <xdr:cxnSp macro="">
      <xdr:nvCxnSpPr>
        <xdr:cNvPr id="407" name="直線コネクタ 406"/>
        <xdr:cNvCxnSpPr/>
      </xdr:nvCxnSpPr>
      <xdr:spPr>
        <a:xfrm flipV="1">
          <a:off x="6972300" y="13309538"/>
          <a:ext cx="889000" cy="4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4665</xdr:rowOff>
    </xdr:from>
    <xdr:to>
      <xdr:col>55</xdr:col>
      <xdr:colOff>50800</xdr:colOff>
      <xdr:row>78</xdr:row>
      <xdr:rowOff>106265</xdr:rowOff>
    </xdr:to>
    <xdr:sp macro="" textlink="">
      <xdr:nvSpPr>
        <xdr:cNvPr id="417" name="楕円 416"/>
        <xdr:cNvSpPr/>
      </xdr:nvSpPr>
      <xdr:spPr>
        <a:xfrm>
          <a:off x="10426700" y="1337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91042</xdr:rowOff>
    </xdr:from>
    <xdr:ext cx="534377" cy="259045"/>
    <xdr:sp macro="" textlink="">
      <xdr:nvSpPr>
        <xdr:cNvPr id="418" name="普通建設事業費 （ うち新規整備　）該当値テキスト"/>
        <xdr:cNvSpPr txBox="1"/>
      </xdr:nvSpPr>
      <xdr:spPr>
        <a:xfrm>
          <a:off x="10528300" y="1329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45369</xdr:rowOff>
    </xdr:from>
    <xdr:to>
      <xdr:col>50</xdr:col>
      <xdr:colOff>165100</xdr:colOff>
      <xdr:row>78</xdr:row>
      <xdr:rowOff>146969</xdr:rowOff>
    </xdr:to>
    <xdr:sp macro="" textlink="">
      <xdr:nvSpPr>
        <xdr:cNvPr id="419" name="楕円 418"/>
        <xdr:cNvSpPr/>
      </xdr:nvSpPr>
      <xdr:spPr>
        <a:xfrm>
          <a:off x="9588500" y="1341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138096</xdr:rowOff>
    </xdr:from>
    <xdr:ext cx="469744" cy="259045"/>
    <xdr:sp macro="" textlink="">
      <xdr:nvSpPr>
        <xdr:cNvPr id="420" name="テキスト ボックス 419"/>
        <xdr:cNvSpPr txBox="1"/>
      </xdr:nvSpPr>
      <xdr:spPr>
        <a:xfrm>
          <a:off x="9404428" y="1351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10911</xdr:rowOff>
    </xdr:from>
    <xdr:to>
      <xdr:col>46</xdr:col>
      <xdr:colOff>38100</xdr:colOff>
      <xdr:row>77</xdr:row>
      <xdr:rowOff>112511</xdr:rowOff>
    </xdr:to>
    <xdr:sp macro="" textlink="">
      <xdr:nvSpPr>
        <xdr:cNvPr id="421" name="楕円 420"/>
        <xdr:cNvSpPr/>
      </xdr:nvSpPr>
      <xdr:spPr>
        <a:xfrm>
          <a:off x="8699500" y="1321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103638</xdr:rowOff>
    </xdr:from>
    <xdr:ext cx="534377" cy="259045"/>
    <xdr:sp macro="" textlink="">
      <xdr:nvSpPr>
        <xdr:cNvPr id="422" name="テキスト ボックス 421"/>
        <xdr:cNvSpPr txBox="1"/>
      </xdr:nvSpPr>
      <xdr:spPr>
        <a:xfrm>
          <a:off x="8483111" y="1330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57088</xdr:rowOff>
    </xdr:from>
    <xdr:to>
      <xdr:col>41</xdr:col>
      <xdr:colOff>101600</xdr:colOff>
      <xdr:row>77</xdr:row>
      <xdr:rowOff>158688</xdr:rowOff>
    </xdr:to>
    <xdr:sp macro="" textlink="">
      <xdr:nvSpPr>
        <xdr:cNvPr id="423" name="楕円 422"/>
        <xdr:cNvSpPr/>
      </xdr:nvSpPr>
      <xdr:spPr>
        <a:xfrm>
          <a:off x="7810500" y="132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149815</xdr:rowOff>
    </xdr:from>
    <xdr:ext cx="534377" cy="259045"/>
    <xdr:sp macro="" textlink="">
      <xdr:nvSpPr>
        <xdr:cNvPr id="424" name="テキスト ボックス 423"/>
        <xdr:cNvSpPr txBox="1"/>
      </xdr:nvSpPr>
      <xdr:spPr>
        <a:xfrm>
          <a:off x="7594111" y="1335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103846</xdr:rowOff>
    </xdr:from>
    <xdr:to>
      <xdr:col>36</xdr:col>
      <xdr:colOff>165100</xdr:colOff>
      <xdr:row>78</xdr:row>
      <xdr:rowOff>33996</xdr:rowOff>
    </xdr:to>
    <xdr:sp macro="" textlink="">
      <xdr:nvSpPr>
        <xdr:cNvPr id="425" name="楕円 424"/>
        <xdr:cNvSpPr/>
      </xdr:nvSpPr>
      <xdr:spPr>
        <a:xfrm>
          <a:off x="6921500" y="1330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25123</xdr:rowOff>
    </xdr:from>
    <xdr:ext cx="534377" cy="259045"/>
    <xdr:sp macro="" textlink="">
      <xdr:nvSpPr>
        <xdr:cNvPr id="426" name="テキスト ボックス 425"/>
        <xdr:cNvSpPr txBox="1"/>
      </xdr:nvSpPr>
      <xdr:spPr>
        <a:xfrm>
          <a:off x="6705111" y="1339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60437</xdr:rowOff>
    </xdr:from>
    <xdr:to>
      <xdr:col>55</xdr:col>
      <xdr:colOff>0</xdr:colOff>
      <xdr:row>98</xdr:row>
      <xdr:rowOff>81224</xdr:rowOff>
    </xdr:to>
    <xdr:cxnSp macro="">
      <xdr:nvCxnSpPr>
        <xdr:cNvPr id="455" name="直線コネクタ 454"/>
        <xdr:cNvCxnSpPr/>
      </xdr:nvCxnSpPr>
      <xdr:spPr>
        <a:xfrm flipV="1">
          <a:off x="9639300" y="16519637"/>
          <a:ext cx="838200" cy="36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110372</xdr:rowOff>
    </xdr:from>
    <xdr:ext cx="534377" cy="259045"/>
    <xdr:sp macro="" textlink="">
      <xdr:nvSpPr>
        <xdr:cNvPr id="456" name="普通建設事業費 （ うち更新整備　）平均値テキスト"/>
        <xdr:cNvSpPr txBox="1"/>
      </xdr:nvSpPr>
      <xdr:spPr>
        <a:xfrm>
          <a:off x="10528300" y="1656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52843</xdr:rowOff>
    </xdr:from>
    <xdr:to>
      <xdr:col>50</xdr:col>
      <xdr:colOff>114300</xdr:colOff>
      <xdr:row>98</xdr:row>
      <xdr:rowOff>81224</xdr:rowOff>
    </xdr:to>
    <xdr:cxnSp macro="">
      <xdr:nvCxnSpPr>
        <xdr:cNvPr id="458" name="直線コネクタ 457"/>
        <xdr:cNvCxnSpPr/>
      </xdr:nvCxnSpPr>
      <xdr:spPr>
        <a:xfrm>
          <a:off x="8750300" y="16854943"/>
          <a:ext cx="889000" cy="2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138937</xdr:rowOff>
    </xdr:from>
    <xdr:to>
      <xdr:col>45</xdr:col>
      <xdr:colOff>177800</xdr:colOff>
      <xdr:row>98</xdr:row>
      <xdr:rowOff>52843</xdr:rowOff>
    </xdr:to>
    <xdr:cxnSp macro="">
      <xdr:nvCxnSpPr>
        <xdr:cNvPr id="461" name="直線コネクタ 460"/>
        <xdr:cNvCxnSpPr/>
      </xdr:nvCxnSpPr>
      <xdr:spPr>
        <a:xfrm>
          <a:off x="7861300" y="16598137"/>
          <a:ext cx="889000" cy="25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138937</xdr:rowOff>
    </xdr:from>
    <xdr:to>
      <xdr:col>41</xdr:col>
      <xdr:colOff>50800</xdr:colOff>
      <xdr:row>98</xdr:row>
      <xdr:rowOff>27556</xdr:rowOff>
    </xdr:to>
    <xdr:cxnSp macro="">
      <xdr:nvCxnSpPr>
        <xdr:cNvPr id="464" name="直線コネクタ 463"/>
        <xdr:cNvCxnSpPr/>
      </xdr:nvCxnSpPr>
      <xdr:spPr>
        <a:xfrm flipV="1">
          <a:off x="6972300" y="16598137"/>
          <a:ext cx="889000" cy="23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1909</xdr:rowOff>
    </xdr:from>
    <xdr:ext cx="534377" cy="259045"/>
    <xdr:sp macro="" textlink="">
      <xdr:nvSpPr>
        <xdr:cNvPr id="466" name="テキスト ボックス 465"/>
        <xdr:cNvSpPr txBox="1"/>
      </xdr:nvSpPr>
      <xdr:spPr>
        <a:xfrm>
          <a:off x="7594111" y="168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9637</xdr:rowOff>
    </xdr:from>
    <xdr:to>
      <xdr:col>55</xdr:col>
      <xdr:colOff>50800</xdr:colOff>
      <xdr:row>96</xdr:row>
      <xdr:rowOff>111237</xdr:rowOff>
    </xdr:to>
    <xdr:sp macro="" textlink="">
      <xdr:nvSpPr>
        <xdr:cNvPr id="474" name="楕円 473"/>
        <xdr:cNvSpPr/>
      </xdr:nvSpPr>
      <xdr:spPr>
        <a:xfrm>
          <a:off x="10426700" y="1646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32514</xdr:rowOff>
    </xdr:from>
    <xdr:ext cx="599010" cy="259045"/>
    <xdr:sp macro="" textlink="">
      <xdr:nvSpPr>
        <xdr:cNvPr id="475" name="普通建設事業費 （ うち更新整備　）該当値テキスト"/>
        <xdr:cNvSpPr txBox="1"/>
      </xdr:nvSpPr>
      <xdr:spPr>
        <a:xfrm>
          <a:off x="10528300" y="1632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30424</xdr:rowOff>
    </xdr:from>
    <xdr:to>
      <xdr:col>50</xdr:col>
      <xdr:colOff>165100</xdr:colOff>
      <xdr:row>98</xdr:row>
      <xdr:rowOff>132024</xdr:rowOff>
    </xdr:to>
    <xdr:sp macro="" textlink="">
      <xdr:nvSpPr>
        <xdr:cNvPr id="476" name="楕円 475"/>
        <xdr:cNvSpPr/>
      </xdr:nvSpPr>
      <xdr:spPr>
        <a:xfrm>
          <a:off x="9588500" y="168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123151</xdr:rowOff>
    </xdr:from>
    <xdr:ext cx="534377" cy="259045"/>
    <xdr:sp macro="" textlink="">
      <xdr:nvSpPr>
        <xdr:cNvPr id="477" name="テキスト ボックス 476"/>
        <xdr:cNvSpPr txBox="1"/>
      </xdr:nvSpPr>
      <xdr:spPr>
        <a:xfrm>
          <a:off x="9372111" y="1692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2043</xdr:rowOff>
    </xdr:from>
    <xdr:to>
      <xdr:col>46</xdr:col>
      <xdr:colOff>38100</xdr:colOff>
      <xdr:row>98</xdr:row>
      <xdr:rowOff>103643</xdr:rowOff>
    </xdr:to>
    <xdr:sp macro="" textlink="">
      <xdr:nvSpPr>
        <xdr:cNvPr id="478" name="楕円 477"/>
        <xdr:cNvSpPr/>
      </xdr:nvSpPr>
      <xdr:spPr>
        <a:xfrm>
          <a:off x="8699500" y="1680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94770</xdr:rowOff>
    </xdr:from>
    <xdr:ext cx="534377" cy="259045"/>
    <xdr:sp macro="" textlink="">
      <xdr:nvSpPr>
        <xdr:cNvPr id="479" name="テキスト ボックス 478"/>
        <xdr:cNvSpPr txBox="1"/>
      </xdr:nvSpPr>
      <xdr:spPr>
        <a:xfrm>
          <a:off x="8483111" y="1689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88137</xdr:rowOff>
    </xdr:from>
    <xdr:to>
      <xdr:col>41</xdr:col>
      <xdr:colOff>101600</xdr:colOff>
      <xdr:row>97</xdr:row>
      <xdr:rowOff>18287</xdr:rowOff>
    </xdr:to>
    <xdr:sp macro="" textlink="">
      <xdr:nvSpPr>
        <xdr:cNvPr id="480" name="楕円 479"/>
        <xdr:cNvSpPr/>
      </xdr:nvSpPr>
      <xdr:spPr>
        <a:xfrm>
          <a:off x="7810500" y="165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34814</xdr:rowOff>
    </xdr:from>
    <xdr:ext cx="599010" cy="259045"/>
    <xdr:sp macro="" textlink="">
      <xdr:nvSpPr>
        <xdr:cNvPr id="481" name="テキスト ボックス 480"/>
        <xdr:cNvSpPr txBox="1"/>
      </xdr:nvSpPr>
      <xdr:spPr>
        <a:xfrm>
          <a:off x="7561795" y="1632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148206</xdr:rowOff>
    </xdr:from>
    <xdr:to>
      <xdr:col>36</xdr:col>
      <xdr:colOff>165100</xdr:colOff>
      <xdr:row>98</xdr:row>
      <xdr:rowOff>78356</xdr:rowOff>
    </xdr:to>
    <xdr:sp macro="" textlink="">
      <xdr:nvSpPr>
        <xdr:cNvPr id="482" name="楕円 481"/>
        <xdr:cNvSpPr/>
      </xdr:nvSpPr>
      <xdr:spPr>
        <a:xfrm>
          <a:off x="6921500" y="1677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69483</xdr:rowOff>
    </xdr:from>
    <xdr:ext cx="534377" cy="259045"/>
    <xdr:sp macro="" textlink="">
      <xdr:nvSpPr>
        <xdr:cNvPr id="483" name="テキスト ボックス 482"/>
        <xdr:cNvSpPr txBox="1"/>
      </xdr:nvSpPr>
      <xdr:spPr>
        <a:xfrm>
          <a:off x="6705111" y="1687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47185</xdr:rowOff>
    </xdr:from>
    <xdr:to>
      <xdr:col>85</xdr:col>
      <xdr:colOff>127000</xdr:colOff>
      <xdr:row>36</xdr:row>
      <xdr:rowOff>131637</xdr:rowOff>
    </xdr:to>
    <xdr:cxnSp macro="">
      <xdr:nvCxnSpPr>
        <xdr:cNvPr id="510" name="直線コネクタ 509"/>
        <xdr:cNvCxnSpPr/>
      </xdr:nvCxnSpPr>
      <xdr:spPr>
        <a:xfrm flipV="1">
          <a:off x="15481300" y="6219385"/>
          <a:ext cx="838200" cy="8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30984</xdr:rowOff>
    </xdr:from>
    <xdr:ext cx="534377" cy="259045"/>
    <xdr:sp macro="" textlink="">
      <xdr:nvSpPr>
        <xdr:cNvPr id="511" name="災害復旧事業費平均値テキスト"/>
        <xdr:cNvSpPr txBox="1"/>
      </xdr:nvSpPr>
      <xdr:spPr>
        <a:xfrm>
          <a:off x="16370300" y="654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131637</xdr:rowOff>
    </xdr:from>
    <xdr:to>
      <xdr:col>81</xdr:col>
      <xdr:colOff>50800</xdr:colOff>
      <xdr:row>37</xdr:row>
      <xdr:rowOff>70688</xdr:rowOff>
    </xdr:to>
    <xdr:cxnSp macro="">
      <xdr:nvCxnSpPr>
        <xdr:cNvPr id="513" name="直線コネクタ 512"/>
        <xdr:cNvCxnSpPr/>
      </xdr:nvCxnSpPr>
      <xdr:spPr>
        <a:xfrm flipV="1">
          <a:off x="14592300" y="6303837"/>
          <a:ext cx="889000" cy="11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145579</xdr:rowOff>
    </xdr:from>
    <xdr:ext cx="534377" cy="259045"/>
    <xdr:sp macro="" textlink="">
      <xdr:nvSpPr>
        <xdr:cNvPr id="515" name="テキスト ボックス 514"/>
        <xdr:cNvSpPr txBox="1"/>
      </xdr:nvSpPr>
      <xdr:spPr>
        <a:xfrm>
          <a:off x="15214111" y="666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70688</xdr:rowOff>
    </xdr:from>
    <xdr:to>
      <xdr:col>76</xdr:col>
      <xdr:colOff>114300</xdr:colOff>
      <xdr:row>38</xdr:row>
      <xdr:rowOff>138866</xdr:rowOff>
    </xdr:to>
    <xdr:cxnSp macro="">
      <xdr:nvCxnSpPr>
        <xdr:cNvPr id="516" name="直線コネクタ 515"/>
        <xdr:cNvCxnSpPr/>
      </xdr:nvCxnSpPr>
      <xdr:spPr>
        <a:xfrm flipV="1">
          <a:off x="13703300" y="6414338"/>
          <a:ext cx="889000" cy="23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152743</xdr:rowOff>
    </xdr:from>
    <xdr:ext cx="534377" cy="259045"/>
    <xdr:sp macro="" textlink="">
      <xdr:nvSpPr>
        <xdr:cNvPr id="518" name="テキスト ボックス 517"/>
        <xdr:cNvSpPr txBox="1"/>
      </xdr:nvSpPr>
      <xdr:spPr>
        <a:xfrm>
          <a:off x="14325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138866</xdr:rowOff>
    </xdr:from>
    <xdr:to>
      <xdr:col>71</xdr:col>
      <xdr:colOff>177800</xdr:colOff>
      <xdr:row>38</xdr:row>
      <xdr:rowOff>139700</xdr:rowOff>
    </xdr:to>
    <xdr:cxnSp macro="">
      <xdr:nvCxnSpPr>
        <xdr:cNvPr id="519" name="直線コネクタ 518"/>
        <xdr:cNvCxnSpPr/>
      </xdr:nvCxnSpPr>
      <xdr:spPr>
        <a:xfrm flipV="1">
          <a:off x="12814300" y="6653966"/>
          <a:ext cx="889000" cy="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167835</xdr:rowOff>
    </xdr:from>
    <xdr:to>
      <xdr:col>85</xdr:col>
      <xdr:colOff>177800</xdr:colOff>
      <xdr:row>36</xdr:row>
      <xdr:rowOff>97985</xdr:rowOff>
    </xdr:to>
    <xdr:sp macro="" textlink="">
      <xdr:nvSpPr>
        <xdr:cNvPr id="529" name="楕円 528"/>
        <xdr:cNvSpPr/>
      </xdr:nvSpPr>
      <xdr:spPr>
        <a:xfrm>
          <a:off x="16268700" y="61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19262</xdr:rowOff>
    </xdr:from>
    <xdr:ext cx="599010" cy="259045"/>
    <xdr:sp macro="" textlink="">
      <xdr:nvSpPr>
        <xdr:cNvPr id="530" name="災害復旧事業費該当値テキスト"/>
        <xdr:cNvSpPr txBox="1"/>
      </xdr:nvSpPr>
      <xdr:spPr>
        <a:xfrm>
          <a:off x="16370300" y="602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80837</xdr:rowOff>
    </xdr:from>
    <xdr:to>
      <xdr:col>81</xdr:col>
      <xdr:colOff>101600</xdr:colOff>
      <xdr:row>37</xdr:row>
      <xdr:rowOff>10987</xdr:rowOff>
    </xdr:to>
    <xdr:sp macro="" textlink="">
      <xdr:nvSpPr>
        <xdr:cNvPr id="531" name="楕円 530"/>
        <xdr:cNvSpPr/>
      </xdr:nvSpPr>
      <xdr:spPr>
        <a:xfrm>
          <a:off x="15430500" y="625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27514</xdr:rowOff>
    </xdr:from>
    <xdr:ext cx="599010" cy="259045"/>
    <xdr:sp macro="" textlink="">
      <xdr:nvSpPr>
        <xdr:cNvPr id="532" name="テキスト ボックス 531"/>
        <xdr:cNvSpPr txBox="1"/>
      </xdr:nvSpPr>
      <xdr:spPr>
        <a:xfrm>
          <a:off x="15181795" y="6028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19888</xdr:rowOff>
    </xdr:from>
    <xdr:to>
      <xdr:col>76</xdr:col>
      <xdr:colOff>165100</xdr:colOff>
      <xdr:row>37</xdr:row>
      <xdr:rowOff>121488</xdr:rowOff>
    </xdr:to>
    <xdr:sp macro="" textlink="">
      <xdr:nvSpPr>
        <xdr:cNvPr id="533" name="楕円 532"/>
        <xdr:cNvSpPr/>
      </xdr:nvSpPr>
      <xdr:spPr>
        <a:xfrm>
          <a:off x="14541500" y="63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138015</xdr:rowOff>
    </xdr:from>
    <xdr:ext cx="599010" cy="259045"/>
    <xdr:sp macro="" textlink="">
      <xdr:nvSpPr>
        <xdr:cNvPr id="534" name="テキスト ボックス 533"/>
        <xdr:cNvSpPr txBox="1"/>
      </xdr:nvSpPr>
      <xdr:spPr>
        <a:xfrm>
          <a:off x="14292795" y="613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88066</xdr:rowOff>
    </xdr:from>
    <xdr:to>
      <xdr:col>72</xdr:col>
      <xdr:colOff>38100</xdr:colOff>
      <xdr:row>39</xdr:row>
      <xdr:rowOff>18216</xdr:rowOff>
    </xdr:to>
    <xdr:sp macro="" textlink="">
      <xdr:nvSpPr>
        <xdr:cNvPr id="535" name="楕円 534"/>
        <xdr:cNvSpPr/>
      </xdr:nvSpPr>
      <xdr:spPr>
        <a:xfrm>
          <a:off x="13652500" y="660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9343</xdr:rowOff>
    </xdr:from>
    <xdr:ext cx="378565" cy="259045"/>
    <xdr:sp macro="" textlink="">
      <xdr:nvSpPr>
        <xdr:cNvPr id="536" name="テキスト ボックス 535"/>
        <xdr:cNvSpPr txBox="1"/>
      </xdr:nvSpPr>
      <xdr:spPr>
        <a:xfrm>
          <a:off x="13514017" y="6695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112936</xdr:rowOff>
    </xdr:from>
    <xdr:to>
      <xdr:col>85</xdr:col>
      <xdr:colOff>127000</xdr:colOff>
      <xdr:row>77</xdr:row>
      <xdr:rowOff>5607</xdr:rowOff>
    </xdr:to>
    <xdr:cxnSp macro="">
      <xdr:nvCxnSpPr>
        <xdr:cNvPr id="620" name="直線コネクタ 619"/>
        <xdr:cNvCxnSpPr/>
      </xdr:nvCxnSpPr>
      <xdr:spPr>
        <a:xfrm>
          <a:off x="15481300" y="13143136"/>
          <a:ext cx="838200" cy="6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112936</xdr:rowOff>
    </xdr:from>
    <xdr:to>
      <xdr:col>81</xdr:col>
      <xdr:colOff>50800</xdr:colOff>
      <xdr:row>76</xdr:row>
      <xdr:rowOff>121338</xdr:rowOff>
    </xdr:to>
    <xdr:cxnSp macro="">
      <xdr:nvCxnSpPr>
        <xdr:cNvPr id="623" name="直線コネクタ 622"/>
        <xdr:cNvCxnSpPr/>
      </xdr:nvCxnSpPr>
      <xdr:spPr>
        <a:xfrm flipV="1">
          <a:off x="14592300" y="13143136"/>
          <a:ext cx="889000" cy="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121338</xdr:rowOff>
    </xdr:from>
    <xdr:to>
      <xdr:col>76</xdr:col>
      <xdr:colOff>114300</xdr:colOff>
      <xdr:row>76</xdr:row>
      <xdr:rowOff>134662</xdr:rowOff>
    </xdr:to>
    <xdr:cxnSp macro="">
      <xdr:nvCxnSpPr>
        <xdr:cNvPr id="626" name="直線コネクタ 625"/>
        <xdr:cNvCxnSpPr/>
      </xdr:nvCxnSpPr>
      <xdr:spPr>
        <a:xfrm flipV="1">
          <a:off x="13703300" y="13151538"/>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122222</xdr:rowOff>
    </xdr:from>
    <xdr:to>
      <xdr:col>71</xdr:col>
      <xdr:colOff>177800</xdr:colOff>
      <xdr:row>76</xdr:row>
      <xdr:rowOff>134662</xdr:rowOff>
    </xdr:to>
    <xdr:cxnSp macro="">
      <xdr:nvCxnSpPr>
        <xdr:cNvPr id="629" name="直線コネクタ 628"/>
        <xdr:cNvCxnSpPr/>
      </xdr:nvCxnSpPr>
      <xdr:spPr>
        <a:xfrm>
          <a:off x="12814300" y="13152422"/>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126257</xdr:rowOff>
    </xdr:from>
    <xdr:to>
      <xdr:col>85</xdr:col>
      <xdr:colOff>177800</xdr:colOff>
      <xdr:row>77</xdr:row>
      <xdr:rowOff>56407</xdr:rowOff>
    </xdr:to>
    <xdr:sp macro="" textlink="">
      <xdr:nvSpPr>
        <xdr:cNvPr id="639" name="楕円 638"/>
        <xdr:cNvSpPr/>
      </xdr:nvSpPr>
      <xdr:spPr>
        <a:xfrm>
          <a:off x="16268700" y="1315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104684</xdr:rowOff>
    </xdr:from>
    <xdr:ext cx="534377" cy="259045"/>
    <xdr:sp macro="" textlink="">
      <xdr:nvSpPr>
        <xdr:cNvPr id="640" name="公債費該当値テキスト"/>
        <xdr:cNvSpPr txBox="1"/>
      </xdr:nvSpPr>
      <xdr:spPr>
        <a:xfrm>
          <a:off x="16370300" y="1313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62136</xdr:rowOff>
    </xdr:from>
    <xdr:to>
      <xdr:col>81</xdr:col>
      <xdr:colOff>101600</xdr:colOff>
      <xdr:row>76</xdr:row>
      <xdr:rowOff>163736</xdr:rowOff>
    </xdr:to>
    <xdr:sp macro="" textlink="">
      <xdr:nvSpPr>
        <xdr:cNvPr id="641" name="楕円 640"/>
        <xdr:cNvSpPr/>
      </xdr:nvSpPr>
      <xdr:spPr>
        <a:xfrm>
          <a:off x="15430500" y="1309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154863</xdr:rowOff>
    </xdr:from>
    <xdr:ext cx="534377" cy="259045"/>
    <xdr:sp macro="" textlink="">
      <xdr:nvSpPr>
        <xdr:cNvPr id="642" name="テキスト ボックス 641"/>
        <xdr:cNvSpPr txBox="1"/>
      </xdr:nvSpPr>
      <xdr:spPr>
        <a:xfrm>
          <a:off x="15214111" y="1318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70538</xdr:rowOff>
    </xdr:from>
    <xdr:to>
      <xdr:col>76</xdr:col>
      <xdr:colOff>165100</xdr:colOff>
      <xdr:row>77</xdr:row>
      <xdr:rowOff>688</xdr:rowOff>
    </xdr:to>
    <xdr:sp macro="" textlink="">
      <xdr:nvSpPr>
        <xdr:cNvPr id="643" name="楕円 642"/>
        <xdr:cNvSpPr/>
      </xdr:nvSpPr>
      <xdr:spPr>
        <a:xfrm>
          <a:off x="14541500" y="1310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163265</xdr:rowOff>
    </xdr:from>
    <xdr:ext cx="534377" cy="259045"/>
    <xdr:sp macro="" textlink="">
      <xdr:nvSpPr>
        <xdr:cNvPr id="644" name="テキスト ボックス 643"/>
        <xdr:cNvSpPr txBox="1"/>
      </xdr:nvSpPr>
      <xdr:spPr>
        <a:xfrm>
          <a:off x="14325111" y="131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83862</xdr:rowOff>
    </xdr:from>
    <xdr:to>
      <xdr:col>72</xdr:col>
      <xdr:colOff>38100</xdr:colOff>
      <xdr:row>77</xdr:row>
      <xdr:rowOff>14012</xdr:rowOff>
    </xdr:to>
    <xdr:sp macro="" textlink="">
      <xdr:nvSpPr>
        <xdr:cNvPr id="645" name="楕円 644"/>
        <xdr:cNvSpPr/>
      </xdr:nvSpPr>
      <xdr:spPr>
        <a:xfrm>
          <a:off x="13652500" y="131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5139</xdr:rowOff>
    </xdr:from>
    <xdr:ext cx="534377" cy="259045"/>
    <xdr:sp macro="" textlink="">
      <xdr:nvSpPr>
        <xdr:cNvPr id="646" name="テキスト ボックス 645"/>
        <xdr:cNvSpPr txBox="1"/>
      </xdr:nvSpPr>
      <xdr:spPr>
        <a:xfrm>
          <a:off x="13436111" y="1320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71422</xdr:rowOff>
    </xdr:from>
    <xdr:to>
      <xdr:col>67</xdr:col>
      <xdr:colOff>101600</xdr:colOff>
      <xdr:row>77</xdr:row>
      <xdr:rowOff>1572</xdr:rowOff>
    </xdr:to>
    <xdr:sp macro="" textlink="">
      <xdr:nvSpPr>
        <xdr:cNvPr id="647" name="楕円 646"/>
        <xdr:cNvSpPr/>
      </xdr:nvSpPr>
      <xdr:spPr>
        <a:xfrm>
          <a:off x="12763500" y="1310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164149</xdr:rowOff>
    </xdr:from>
    <xdr:ext cx="534377" cy="259045"/>
    <xdr:sp macro="" textlink="">
      <xdr:nvSpPr>
        <xdr:cNvPr id="648" name="テキスト ボックス 647"/>
        <xdr:cNvSpPr txBox="1"/>
      </xdr:nvSpPr>
      <xdr:spPr>
        <a:xfrm>
          <a:off x="12547111" y="1319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141091</xdr:rowOff>
    </xdr:from>
    <xdr:to>
      <xdr:col>85</xdr:col>
      <xdr:colOff>127000</xdr:colOff>
      <xdr:row>96</xdr:row>
      <xdr:rowOff>156077</xdr:rowOff>
    </xdr:to>
    <xdr:cxnSp macro="">
      <xdr:nvCxnSpPr>
        <xdr:cNvPr id="675" name="直線コネクタ 674"/>
        <xdr:cNvCxnSpPr/>
      </xdr:nvCxnSpPr>
      <xdr:spPr>
        <a:xfrm flipV="1">
          <a:off x="15481300" y="16600291"/>
          <a:ext cx="838200" cy="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24127</xdr:rowOff>
    </xdr:from>
    <xdr:ext cx="534377" cy="259045"/>
    <xdr:sp macro="" textlink="">
      <xdr:nvSpPr>
        <xdr:cNvPr id="676" name="積立金平均値テキスト"/>
        <xdr:cNvSpPr txBox="1"/>
      </xdr:nvSpPr>
      <xdr:spPr>
        <a:xfrm>
          <a:off x="16370300" y="1665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91222</xdr:rowOff>
    </xdr:from>
    <xdr:to>
      <xdr:col>81</xdr:col>
      <xdr:colOff>50800</xdr:colOff>
      <xdr:row>96</xdr:row>
      <xdr:rowOff>156077</xdr:rowOff>
    </xdr:to>
    <xdr:cxnSp macro="">
      <xdr:nvCxnSpPr>
        <xdr:cNvPr id="678" name="直線コネクタ 677"/>
        <xdr:cNvCxnSpPr/>
      </xdr:nvCxnSpPr>
      <xdr:spPr>
        <a:xfrm>
          <a:off x="14592300" y="16207522"/>
          <a:ext cx="889000" cy="40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129452</xdr:rowOff>
    </xdr:from>
    <xdr:ext cx="534377" cy="259045"/>
    <xdr:sp macro="" textlink="">
      <xdr:nvSpPr>
        <xdr:cNvPr id="680" name="テキスト ボックス 679"/>
        <xdr:cNvSpPr txBox="1"/>
      </xdr:nvSpPr>
      <xdr:spPr>
        <a:xfrm>
          <a:off x="15214111" y="167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91222</xdr:rowOff>
    </xdr:from>
    <xdr:to>
      <xdr:col>76</xdr:col>
      <xdr:colOff>114300</xdr:colOff>
      <xdr:row>97</xdr:row>
      <xdr:rowOff>129212</xdr:rowOff>
    </xdr:to>
    <xdr:cxnSp macro="">
      <xdr:nvCxnSpPr>
        <xdr:cNvPr id="681" name="直線コネクタ 680"/>
        <xdr:cNvCxnSpPr/>
      </xdr:nvCxnSpPr>
      <xdr:spPr>
        <a:xfrm flipV="1">
          <a:off x="13703300" y="16207522"/>
          <a:ext cx="889000" cy="55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121899</xdr:rowOff>
    </xdr:from>
    <xdr:ext cx="534377" cy="259045"/>
    <xdr:sp macro="" textlink="">
      <xdr:nvSpPr>
        <xdr:cNvPr id="683" name="テキスト ボックス 682"/>
        <xdr:cNvSpPr txBox="1"/>
      </xdr:nvSpPr>
      <xdr:spPr>
        <a:xfrm>
          <a:off x="14325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52685</xdr:rowOff>
    </xdr:from>
    <xdr:to>
      <xdr:col>71</xdr:col>
      <xdr:colOff>177800</xdr:colOff>
      <xdr:row>97</xdr:row>
      <xdr:rowOff>129212</xdr:rowOff>
    </xdr:to>
    <xdr:cxnSp macro="">
      <xdr:nvCxnSpPr>
        <xdr:cNvPr id="684" name="直線コネクタ 683"/>
        <xdr:cNvCxnSpPr/>
      </xdr:nvCxnSpPr>
      <xdr:spPr>
        <a:xfrm>
          <a:off x="12814300" y="16511885"/>
          <a:ext cx="889000" cy="24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3145</xdr:rowOff>
    </xdr:from>
    <xdr:ext cx="534377" cy="259045"/>
    <xdr:sp macro="" textlink="">
      <xdr:nvSpPr>
        <xdr:cNvPr id="688" name="テキスト ボックス 687"/>
        <xdr:cNvSpPr txBox="1"/>
      </xdr:nvSpPr>
      <xdr:spPr>
        <a:xfrm>
          <a:off x="12547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90291</xdr:rowOff>
    </xdr:from>
    <xdr:to>
      <xdr:col>85</xdr:col>
      <xdr:colOff>177800</xdr:colOff>
      <xdr:row>97</xdr:row>
      <xdr:rowOff>20441</xdr:rowOff>
    </xdr:to>
    <xdr:sp macro="" textlink="">
      <xdr:nvSpPr>
        <xdr:cNvPr id="694" name="楕円 693"/>
        <xdr:cNvSpPr/>
      </xdr:nvSpPr>
      <xdr:spPr>
        <a:xfrm>
          <a:off x="16268700" y="1654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113168</xdr:rowOff>
    </xdr:from>
    <xdr:ext cx="534377" cy="259045"/>
    <xdr:sp macro="" textlink="">
      <xdr:nvSpPr>
        <xdr:cNvPr id="695" name="積立金該当値テキスト"/>
        <xdr:cNvSpPr txBox="1"/>
      </xdr:nvSpPr>
      <xdr:spPr>
        <a:xfrm>
          <a:off x="16370300" y="1640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105277</xdr:rowOff>
    </xdr:from>
    <xdr:to>
      <xdr:col>81</xdr:col>
      <xdr:colOff>101600</xdr:colOff>
      <xdr:row>97</xdr:row>
      <xdr:rowOff>35427</xdr:rowOff>
    </xdr:to>
    <xdr:sp macro="" textlink="">
      <xdr:nvSpPr>
        <xdr:cNvPr id="696" name="楕円 695"/>
        <xdr:cNvSpPr/>
      </xdr:nvSpPr>
      <xdr:spPr>
        <a:xfrm>
          <a:off x="15430500" y="1656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51954</xdr:rowOff>
    </xdr:from>
    <xdr:ext cx="534377" cy="259045"/>
    <xdr:sp macro="" textlink="">
      <xdr:nvSpPr>
        <xdr:cNvPr id="697" name="テキスト ボックス 696"/>
        <xdr:cNvSpPr txBox="1"/>
      </xdr:nvSpPr>
      <xdr:spPr>
        <a:xfrm>
          <a:off x="15214111" y="1633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40422</xdr:rowOff>
    </xdr:from>
    <xdr:to>
      <xdr:col>76</xdr:col>
      <xdr:colOff>165100</xdr:colOff>
      <xdr:row>94</xdr:row>
      <xdr:rowOff>142022</xdr:rowOff>
    </xdr:to>
    <xdr:sp macro="" textlink="">
      <xdr:nvSpPr>
        <xdr:cNvPr id="698" name="楕円 697"/>
        <xdr:cNvSpPr/>
      </xdr:nvSpPr>
      <xdr:spPr>
        <a:xfrm>
          <a:off x="14541500" y="1615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158549</xdr:rowOff>
    </xdr:from>
    <xdr:ext cx="599010" cy="259045"/>
    <xdr:sp macro="" textlink="">
      <xdr:nvSpPr>
        <xdr:cNvPr id="699" name="テキスト ボックス 698"/>
        <xdr:cNvSpPr txBox="1"/>
      </xdr:nvSpPr>
      <xdr:spPr>
        <a:xfrm>
          <a:off x="14292795" y="1593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78412</xdr:rowOff>
    </xdr:from>
    <xdr:to>
      <xdr:col>72</xdr:col>
      <xdr:colOff>38100</xdr:colOff>
      <xdr:row>98</xdr:row>
      <xdr:rowOff>8562</xdr:rowOff>
    </xdr:to>
    <xdr:sp macro="" textlink="">
      <xdr:nvSpPr>
        <xdr:cNvPr id="700" name="楕円 699"/>
        <xdr:cNvSpPr/>
      </xdr:nvSpPr>
      <xdr:spPr>
        <a:xfrm>
          <a:off x="13652500" y="1670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171139</xdr:rowOff>
    </xdr:from>
    <xdr:ext cx="534377" cy="259045"/>
    <xdr:sp macro="" textlink="">
      <xdr:nvSpPr>
        <xdr:cNvPr id="701" name="テキスト ボックス 700"/>
        <xdr:cNvSpPr txBox="1"/>
      </xdr:nvSpPr>
      <xdr:spPr>
        <a:xfrm>
          <a:off x="13436111" y="1680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1885</xdr:rowOff>
    </xdr:from>
    <xdr:to>
      <xdr:col>67</xdr:col>
      <xdr:colOff>101600</xdr:colOff>
      <xdr:row>96</xdr:row>
      <xdr:rowOff>103485</xdr:rowOff>
    </xdr:to>
    <xdr:sp macro="" textlink="">
      <xdr:nvSpPr>
        <xdr:cNvPr id="702" name="楕円 701"/>
        <xdr:cNvSpPr/>
      </xdr:nvSpPr>
      <xdr:spPr>
        <a:xfrm>
          <a:off x="12763500" y="164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120012</xdr:rowOff>
    </xdr:from>
    <xdr:ext cx="534377" cy="259045"/>
    <xdr:sp macro="" textlink="">
      <xdr:nvSpPr>
        <xdr:cNvPr id="703" name="テキスト ボックス 702"/>
        <xdr:cNvSpPr txBox="1"/>
      </xdr:nvSpPr>
      <xdr:spPr>
        <a:xfrm>
          <a:off x="12547111" y="162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52832</xdr:rowOff>
    </xdr:from>
    <xdr:to>
      <xdr:col>116</xdr:col>
      <xdr:colOff>63500</xdr:colOff>
      <xdr:row>36</xdr:row>
      <xdr:rowOff>79388</xdr:rowOff>
    </xdr:to>
    <xdr:cxnSp macro="">
      <xdr:nvCxnSpPr>
        <xdr:cNvPr id="732" name="直線コネクタ 731"/>
        <xdr:cNvCxnSpPr/>
      </xdr:nvCxnSpPr>
      <xdr:spPr>
        <a:xfrm>
          <a:off x="21323300" y="6225032"/>
          <a:ext cx="838200" cy="2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27627</xdr:rowOff>
    </xdr:from>
    <xdr:ext cx="469744" cy="259045"/>
    <xdr:sp macro="" textlink="">
      <xdr:nvSpPr>
        <xdr:cNvPr id="733" name="投資及び出資金平均値テキスト"/>
        <xdr:cNvSpPr txBox="1"/>
      </xdr:nvSpPr>
      <xdr:spPr>
        <a:xfrm>
          <a:off x="22212300" y="65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52832</xdr:rowOff>
    </xdr:from>
    <xdr:to>
      <xdr:col>111</xdr:col>
      <xdr:colOff>177800</xdr:colOff>
      <xdr:row>36</xdr:row>
      <xdr:rowOff>109753</xdr:rowOff>
    </xdr:to>
    <xdr:cxnSp macro="">
      <xdr:nvCxnSpPr>
        <xdr:cNvPr id="735" name="直線コネクタ 734"/>
        <xdr:cNvCxnSpPr/>
      </xdr:nvCxnSpPr>
      <xdr:spPr>
        <a:xfrm flipV="1">
          <a:off x="20434300" y="6225032"/>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130992</xdr:rowOff>
    </xdr:from>
    <xdr:ext cx="469744" cy="259045"/>
    <xdr:sp macro="" textlink="">
      <xdr:nvSpPr>
        <xdr:cNvPr id="737" name="テキスト ボックス 736"/>
        <xdr:cNvSpPr txBox="1"/>
      </xdr:nvSpPr>
      <xdr:spPr>
        <a:xfrm>
          <a:off x="21088428" y="664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109753</xdr:rowOff>
    </xdr:from>
    <xdr:to>
      <xdr:col>107</xdr:col>
      <xdr:colOff>50800</xdr:colOff>
      <xdr:row>37</xdr:row>
      <xdr:rowOff>79273</xdr:rowOff>
    </xdr:to>
    <xdr:cxnSp macro="">
      <xdr:nvCxnSpPr>
        <xdr:cNvPr id="738" name="直線コネクタ 737"/>
        <xdr:cNvCxnSpPr/>
      </xdr:nvCxnSpPr>
      <xdr:spPr>
        <a:xfrm flipV="1">
          <a:off x="19545300" y="6281953"/>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147680</xdr:rowOff>
    </xdr:from>
    <xdr:ext cx="469744" cy="259045"/>
    <xdr:sp macro="" textlink="">
      <xdr:nvSpPr>
        <xdr:cNvPr id="740" name="テキスト ボックス 739"/>
        <xdr:cNvSpPr txBox="1"/>
      </xdr:nvSpPr>
      <xdr:spPr>
        <a:xfrm>
          <a:off x="20199428" y="66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79273</xdr:rowOff>
    </xdr:from>
    <xdr:to>
      <xdr:col>102</xdr:col>
      <xdr:colOff>114300</xdr:colOff>
      <xdr:row>39</xdr:row>
      <xdr:rowOff>44450</xdr:rowOff>
    </xdr:to>
    <xdr:cxnSp macro="">
      <xdr:nvCxnSpPr>
        <xdr:cNvPr id="741" name="直線コネクタ 740"/>
        <xdr:cNvCxnSpPr/>
      </xdr:nvCxnSpPr>
      <xdr:spPr>
        <a:xfrm flipV="1">
          <a:off x="18656300" y="6422923"/>
          <a:ext cx="889000" cy="30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144670</xdr:rowOff>
    </xdr:from>
    <xdr:ext cx="469744" cy="259045"/>
    <xdr:sp macro="" textlink="">
      <xdr:nvSpPr>
        <xdr:cNvPr id="743" name="テキスト ボックス 742"/>
        <xdr:cNvSpPr txBox="1"/>
      </xdr:nvSpPr>
      <xdr:spPr>
        <a:xfrm>
          <a:off x="19310428" y="66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28588</xdr:rowOff>
    </xdr:from>
    <xdr:to>
      <xdr:col>116</xdr:col>
      <xdr:colOff>114300</xdr:colOff>
      <xdr:row>36</xdr:row>
      <xdr:rowOff>130188</xdr:rowOff>
    </xdr:to>
    <xdr:sp macro="" textlink="">
      <xdr:nvSpPr>
        <xdr:cNvPr id="751" name="楕円 750"/>
        <xdr:cNvSpPr/>
      </xdr:nvSpPr>
      <xdr:spPr>
        <a:xfrm>
          <a:off x="22110700" y="62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51465</xdr:rowOff>
    </xdr:from>
    <xdr:ext cx="534377" cy="259045"/>
    <xdr:sp macro="" textlink="">
      <xdr:nvSpPr>
        <xdr:cNvPr id="752" name="投資及び出資金該当値テキスト"/>
        <xdr:cNvSpPr txBox="1"/>
      </xdr:nvSpPr>
      <xdr:spPr>
        <a:xfrm>
          <a:off x="22212300" y="60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2032</xdr:rowOff>
    </xdr:from>
    <xdr:to>
      <xdr:col>112</xdr:col>
      <xdr:colOff>38100</xdr:colOff>
      <xdr:row>36</xdr:row>
      <xdr:rowOff>103632</xdr:rowOff>
    </xdr:to>
    <xdr:sp macro="" textlink="">
      <xdr:nvSpPr>
        <xdr:cNvPr id="753" name="楕円 752"/>
        <xdr:cNvSpPr/>
      </xdr:nvSpPr>
      <xdr:spPr>
        <a:xfrm>
          <a:off x="21272500" y="61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120159</xdr:rowOff>
    </xdr:from>
    <xdr:ext cx="534377" cy="259045"/>
    <xdr:sp macro="" textlink="">
      <xdr:nvSpPr>
        <xdr:cNvPr id="754" name="テキスト ボックス 753"/>
        <xdr:cNvSpPr txBox="1"/>
      </xdr:nvSpPr>
      <xdr:spPr>
        <a:xfrm>
          <a:off x="21056111" y="594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58953</xdr:rowOff>
    </xdr:from>
    <xdr:to>
      <xdr:col>107</xdr:col>
      <xdr:colOff>101600</xdr:colOff>
      <xdr:row>36</xdr:row>
      <xdr:rowOff>160553</xdr:rowOff>
    </xdr:to>
    <xdr:sp macro="" textlink="">
      <xdr:nvSpPr>
        <xdr:cNvPr id="755" name="楕円 754"/>
        <xdr:cNvSpPr/>
      </xdr:nvSpPr>
      <xdr:spPr>
        <a:xfrm>
          <a:off x="20383500" y="623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5630</xdr:rowOff>
    </xdr:from>
    <xdr:ext cx="534377" cy="259045"/>
    <xdr:sp macro="" textlink="">
      <xdr:nvSpPr>
        <xdr:cNvPr id="756" name="テキスト ボックス 755"/>
        <xdr:cNvSpPr txBox="1"/>
      </xdr:nvSpPr>
      <xdr:spPr>
        <a:xfrm>
          <a:off x="20167111" y="600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28473</xdr:rowOff>
    </xdr:from>
    <xdr:to>
      <xdr:col>102</xdr:col>
      <xdr:colOff>165100</xdr:colOff>
      <xdr:row>37</xdr:row>
      <xdr:rowOff>130073</xdr:rowOff>
    </xdr:to>
    <xdr:sp macro="" textlink="">
      <xdr:nvSpPr>
        <xdr:cNvPr id="757" name="楕円 756"/>
        <xdr:cNvSpPr/>
      </xdr:nvSpPr>
      <xdr:spPr>
        <a:xfrm>
          <a:off x="19494500" y="63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146600</xdr:rowOff>
    </xdr:from>
    <xdr:ext cx="469744" cy="259045"/>
    <xdr:sp macro="" textlink="">
      <xdr:nvSpPr>
        <xdr:cNvPr id="758" name="テキスト ボックス 757"/>
        <xdr:cNvSpPr txBox="1"/>
      </xdr:nvSpPr>
      <xdr:spPr>
        <a:xfrm>
          <a:off x="19310428" y="61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84803</xdr:rowOff>
    </xdr:from>
    <xdr:to>
      <xdr:col>116</xdr:col>
      <xdr:colOff>63500</xdr:colOff>
      <xdr:row>59</xdr:row>
      <xdr:rowOff>98334</xdr:rowOff>
    </xdr:to>
    <xdr:cxnSp macro="">
      <xdr:nvCxnSpPr>
        <xdr:cNvPr id="791" name="直線コネクタ 790"/>
        <xdr:cNvCxnSpPr/>
      </xdr:nvCxnSpPr>
      <xdr:spPr>
        <a:xfrm flipV="1">
          <a:off x="21323300" y="10200353"/>
          <a:ext cx="838200" cy="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94873</xdr:rowOff>
    </xdr:from>
    <xdr:to>
      <xdr:col>111</xdr:col>
      <xdr:colOff>177800</xdr:colOff>
      <xdr:row>59</xdr:row>
      <xdr:rowOff>98334</xdr:rowOff>
    </xdr:to>
    <xdr:cxnSp macro="">
      <xdr:nvCxnSpPr>
        <xdr:cNvPr id="794" name="直線コネクタ 793"/>
        <xdr:cNvCxnSpPr/>
      </xdr:nvCxnSpPr>
      <xdr:spPr>
        <a:xfrm>
          <a:off x="20434300" y="10210423"/>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94873</xdr:rowOff>
    </xdr:from>
    <xdr:to>
      <xdr:col>107</xdr:col>
      <xdr:colOff>50800</xdr:colOff>
      <xdr:row>59</xdr:row>
      <xdr:rowOff>95787</xdr:rowOff>
    </xdr:to>
    <xdr:cxnSp macro="">
      <xdr:nvCxnSpPr>
        <xdr:cNvPr id="797" name="直線コネクタ 796"/>
        <xdr:cNvCxnSpPr/>
      </xdr:nvCxnSpPr>
      <xdr:spPr>
        <a:xfrm flipV="1">
          <a:off x="19545300" y="1021042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95787</xdr:rowOff>
    </xdr:from>
    <xdr:to>
      <xdr:col>102</xdr:col>
      <xdr:colOff>114300</xdr:colOff>
      <xdr:row>59</xdr:row>
      <xdr:rowOff>95798</xdr:rowOff>
    </xdr:to>
    <xdr:cxnSp macro="">
      <xdr:nvCxnSpPr>
        <xdr:cNvPr id="800" name="直線コネクタ 799"/>
        <xdr:cNvCxnSpPr/>
      </xdr:nvCxnSpPr>
      <xdr:spPr>
        <a:xfrm flipV="1">
          <a:off x="18656300" y="10211337"/>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34003</xdr:rowOff>
    </xdr:from>
    <xdr:to>
      <xdr:col>116</xdr:col>
      <xdr:colOff>114300</xdr:colOff>
      <xdr:row>59</xdr:row>
      <xdr:rowOff>135603</xdr:rowOff>
    </xdr:to>
    <xdr:sp macro="" textlink="">
      <xdr:nvSpPr>
        <xdr:cNvPr id="810" name="楕円 809"/>
        <xdr:cNvSpPr/>
      </xdr:nvSpPr>
      <xdr:spPr>
        <a:xfrm>
          <a:off x="22110700" y="1014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126414</xdr:rowOff>
    </xdr:from>
    <xdr:ext cx="469744" cy="259045"/>
    <xdr:sp macro="" textlink="">
      <xdr:nvSpPr>
        <xdr:cNvPr id="811" name="貸付金該当値テキスト"/>
        <xdr:cNvSpPr txBox="1"/>
      </xdr:nvSpPr>
      <xdr:spPr>
        <a:xfrm>
          <a:off x="22212300" y="1007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47534</xdr:rowOff>
    </xdr:from>
    <xdr:to>
      <xdr:col>112</xdr:col>
      <xdr:colOff>38100</xdr:colOff>
      <xdr:row>59</xdr:row>
      <xdr:rowOff>149134</xdr:rowOff>
    </xdr:to>
    <xdr:sp macro="" textlink="">
      <xdr:nvSpPr>
        <xdr:cNvPr id="812" name="楕円 811"/>
        <xdr:cNvSpPr/>
      </xdr:nvSpPr>
      <xdr:spPr>
        <a:xfrm>
          <a:off x="21272500" y="1016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140261</xdr:rowOff>
    </xdr:from>
    <xdr:ext cx="313932" cy="259045"/>
    <xdr:sp macro="" textlink="">
      <xdr:nvSpPr>
        <xdr:cNvPr id="813" name="テキスト ボックス 812"/>
        <xdr:cNvSpPr txBox="1"/>
      </xdr:nvSpPr>
      <xdr:spPr>
        <a:xfrm>
          <a:off x="21166333" y="102558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44073</xdr:rowOff>
    </xdr:from>
    <xdr:to>
      <xdr:col>107</xdr:col>
      <xdr:colOff>101600</xdr:colOff>
      <xdr:row>59</xdr:row>
      <xdr:rowOff>145673</xdr:rowOff>
    </xdr:to>
    <xdr:sp macro="" textlink="">
      <xdr:nvSpPr>
        <xdr:cNvPr id="814" name="楕円 813"/>
        <xdr:cNvSpPr/>
      </xdr:nvSpPr>
      <xdr:spPr>
        <a:xfrm>
          <a:off x="20383500" y="101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136800</xdr:rowOff>
    </xdr:from>
    <xdr:ext cx="378565" cy="259045"/>
    <xdr:sp macro="" textlink="">
      <xdr:nvSpPr>
        <xdr:cNvPr id="815" name="テキスト ボックス 814"/>
        <xdr:cNvSpPr txBox="1"/>
      </xdr:nvSpPr>
      <xdr:spPr>
        <a:xfrm>
          <a:off x="20245017" y="10252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44987</xdr:rowOff>
    </xdr:from>
    <xdr:to>
      <xdr:col>102</xdr:col>
      <xdr:colOff>165100</xdr:colOff>
      <xdr:row>59</xdr:row>
      <xdr:rowOff>146587</xdr:rowOff>
    </xdr:to>
    <xdr:sp macro="" textlink="">
      <xdr:nvSpPr>
        <xdr:cNvPr id="816" name="楕円 815"/>
        <xdr:cNvSpPr/>
      </xdr:nvSpPr>
      <xdr:spPr>
        <a:xfrm>
          <a:off x="19494500" y="101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137714</xdr:rowOff>
    </xdr:from>
    <xdr:ext cx="378565" cy="259045"/>
    <xdr:sp macro="" textlink="">
      <xdr:nvSpPr>
        <xdr:cNvPr id="817" name="テキスト ボックス 816"/>
        <xdr:cNvSpPr txBox="1"/>
      </xdr:nvSpPr>
      <xdr:spPr>
        <a:xfrm>
          <a:off x="19356017" y="10253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44998</xdr:rowOff>
    </xdr:from>
    <xdr:to>
      <xdr:col>98</xdr:col>
      <xdr:colOff>38100</xdr:colOff>
      <xdr:row>59</xdr:row>
      <xdr:rowOff>146598</xdr:rowOff>
    </xdr:to>
    <xdr:sp macro="" textlink="">
      <xdr:nvSpPr>
        <xdr:cNvPr id="818" name="楕円 817"/>
        <xdr:cNvSpPr/>
      </xdr:nvSpPr>
      <xdr:spPr>
        <a:xfrm>
          <a:off x="18605500" y="101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137725</xdr:rowOff>
    </xdr:from>
    <xdr:ext cx="378565" cy="259045"/>
    <xdr:sp macro="" textlink="">
      <xdr:nvSpPr>
        <xdr:cNvPr id="819" name="テキスト ボックス 818"/>
        <xdr:cNvSpPr txBox="1"/>
      </xdr:nvSpPr>
      <xdr:spPr>
        <a:xfrm>
          <a:off x="18467017" y="10253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154817</xdr:rowOff>
    </xdr:from>
    <xdr:to>
      <xdr:col>116</xdr:col>
      <xdr:colOff>63500</xdr:colOff>
      <xdr:row>77</xdr:row>
      <xdr:rowOff>4826</xdr:rowOff>
    </xdr:to>
    <xdr:cxnSp macro="">
      <xdr:nvCxnSpPr>
        <xdr:cNvPr id="852" name="直線コネクタ 851"/>
        <xdr:cNvCxnSpPr/>
      </xdr:nvCxnSpPr>
      <xdr:spPr>
        <a:xfrm flipV="1">
          <a:off x="21323300" y="13185017"/>
          <a:ext cx="838200" cy="2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4826</xdr:rowOff>
    </xdr:from>
    <xdr:to>
      <xdr:col>111</xdr:col>
      <xdr:colOff>177800</xdr:colOff>
      <xdr:row>77</xdr:row>
      <xdr:rowOff>22543</xdr:rowOff>
    </xdr:to>
    <xdr:cxnSp macro="">
      <xdr:nvCxnSpPr>
        <xdr:cNvPr id="855" name="直線コネクタ 854"/>
        <xdr:cNvCxnSpPr/>
      </xdr:nvCxnSpPr>
      <xdr:spPr>
        <a:xfrm flipV="1">
          <a:off x="20434300" y="13206476"/>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167446</xdr:rowOff>
    </xdr:from>
    <xdr:to>
      <xdr:col>107</xdr:col>
      <xdr:colOff>50800</xdr:colOff>
      <xdr:row>77</xdr:row>
      <xdr:rowOff>22543</xdr:rowOff>
    </xdr:to>
    <xdr:cxnSp macro="">
      <xdr:nvCxnSpPr>
        <xdr:cNvPr id="858" name="直線コネクタ 857"/>
        <xdr:cNvCxnSpPr/>
      </xdr:nvCxnSpPr>
      <xdr:spPr>
        <a:xfrm>
          <a:off x="19545300" y="13197646"/>
          <a:ext cx="889000" cy="2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71130</xdr:rowOff>
    </xdr:from>
    <xdr:to>
      <xdr:col>102</xdr:col>
      <xdr:colOff>114300</xdr:colOff>
      <xdr:row>76</xdr:row>
      <xdr:rowOff>167446</xdr:rowOff>
    </xdr:to>
    <xdr:cxnSp macro="">
      <xdr:nvCxnSpPr>
        <xdr:cNvPr id="861" name="直線コネクタ 860"/>
        <xdr:cNvCxnSpPr/>
      </xdr:nvCxnSpPr>
      <xdr:spPr>
        <a:xfrm>
          <a:off x="18656300" y="12929880"/>
          <a:ext cx="889000" cy="26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5" name="テキスト ボックス 864"/>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104017</xdr:rowOff>
    </xdr:from>
    <xdr:to>
      <xdr:col>116</xdr:col>
      <xdr:colOff>114300</xdr:colOff>
      <xdr:row>77</xdr:row>
      <xdr:rowOff>34167</xdr:rowOff>
    </xdr:to>
    <xdr:sp macro="" textlink="">
      <xdr:nvSpPr>
        <xdr:cNvPr id="871" name="楕円 870"/>
        <xdr:cNvSpPr/>
      </xdr:nvSpPr>
      <xdr:spPr>
        <a:xfrm>
          <a:off x="22110700" y="1313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82444</xdr:rowOff>
    </xdr:from>
    <xdr:ext cx="534377" cy="259045"/>
    <xdr:sp macro="" textlink="">
      <xdr:nvSpPr>
        <xdr:cNvPr id="872" name="繰出金該当値テキスト"/>
        <xdr:cNvSpPr txBox="1"/>
      </xdr:nvSpPr>
      <xdr:spPr>
        <a:xfrm>
          <a:off x="22212300" y="1311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125476</xdr:rowOff>
    </xdr:from>
    <xdr:to>
      <xdr:col>112</xdr:col>
      <xdr:colOff>38100</xdr:colOff>
      <xdr:row>77</xdr:row>
      <xdr:rowOff>55626</xdr:rowOff>
    </xdr:to>
    <xdr:sp macro="" textlink="">
      <xdr:nvSpPr>
        <xdr:cNvPr id="873" name="楕円 872"/>
        <xdr:cNvSpPr/>
      </xdr:nvSpPr>
      <xdr:spPr>
        <a:xfrm>
          <a:off x="21272500" y="1315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46753</xdr:rowOff>
    </xdr:from>
    <xdr:ext cx="534377" cy="259045"/>
    <xdr:sp macro="" textlink="">
      <xdr:nvSpPr>
        <xdr:cNvPr id="874" name="テキスト ボックス 873"/>
        <xdr:cNvSpPr txBox="1"/>
      </xdr:nvSpPr>
      <xdr:spPr>
        <a:xfrm>
          <a:off x="21056111" y="132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143193</xdr:rowOff>
    </xdr:from>
    <xdr:to>
      <xdr:col>107</xdr:col>
      <xdr:colOff>101600</xdr:colOff>
      <xdr:row>77</xdr:row>
      <xdr:rowOff>73343</xdr:rowOff>
    </xdr:to>
    <xdr:sp macro="" textlink="">
      <xdr:nvSpPr>
        <xdr:cNvPr id="875" name="楕円 874"/>
        <xdr:cNvSpPr/>
      </xdr:nvSpPr>
      <xdr:spPr>
        <a:xfrm>
          <a:off x="20383500" y="131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64470</xdr:rowOff>
    </xdr:from>
    <xdr:ext cx="534377" cy="259045"/>
    <xdr:sp macro="" textlink="">
      <xdr:nvSpPr>
        <xdr:cNvPr id="876" name="テキスト ボックス 875"/>
        <xdr:cNvSpPr txBox="1"/>
      </xdr:nvSpPr>
      <xdr:spPr>
        <a:xfrm>
          <a:off x="20167111" y="1326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116646</xdr:rowOff>
    </xdr:from>
    <xdr:to>
      <xdr:col>102</xdr:col>
      <xdr:colOff>165100</xdr:colOff>
      <xdr:row>77</xdr:row>
      <xdr:rowOff>46796</xdr:rowOff>
    </xdr:to>
    <xdr:sp macro="" textlink="">
      <xdr:nvSpPr>
        <xdr:cNvPr id="877" name="楕円 876"/>
        <xdr:cNvSpPr/>
      </xdr:nvSpPr>
      <xdr:spPr>
        <a:xfrm>
          <a:off x="19494500" y="1314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37923</xdr:rowOff>
    </xdr:from>
    <xdr:ext cx="534377" cy="259045"/>
    <xdr:sp macro="" textlink="">
      <xdr:nvSpPr>
        <xdr:cNvPr id="878" name="テキスト ボックス 877"/>
        <xdr:cNvSpPr txBox="1"/>
      </xdr:nvSpPr>
      <xdr:spPr>
        <a:xfrm>
          <a:off x="19278111" y="13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20330</xdr:rowOff>
    </xdr:from>
    <xdr:to>
      <xdr:col>98</xdr:col>
      <xdr:colOff>38100</xdr:colOff>
      <xdr:row>75</xdr:row>
      <xdr:rowOff>121930</xdr:rowOff>
    </xdr:to>
    <xdr:sp macro="" textlink="">
      <xdr:nvSpPr>
        <xdr:cNvPr id="879" name="楕円 878"/>
        <xdr:cNvSpPr/>
      </xdr:nvSpPr>
      <xdr:spPr>
        <a:xfrm>
          <a:off x="18605500" y="1287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113056</xdr:rowOff>
    </xdr:from>
    <xdr:ext cx="534377" cy="259045"/>
    <xdr:sp macro="" textlink="">
      <xdr:nvSpPr>
        <xdr:cNvPr id="880" name="テキスト ボックス 879"/>
        <xdr:cNvSpPr txBox="1"/>
      </xdr:nvSpPr>
      <xdr:spPr>
        <a:xfrm>
          <a:off x="18389111" y="1297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公共施設老朽化が進む中、施設更新等を抑制してきたところであり、類似団体平均との比較では維持補修費が上回る一方で公債費は下回っている。</a:t>
          </a:r>
          <a:endParaRPr lang="ja-JP" altLang="ja-JP" sz="1400">
            <a:effectLst/>
          </a:endParaRPr>
        </a:p>
        <a:p>
          <a:r>
            <a:rPr kumimoji="1" lang="ja-JP" altLang="ja-JP" sz="1100">
              <a:solidFill>
                <a:schemeClr val="dk1"/>
              </a:solidFill>
              <a:effectLst/>
              <a:latin typeface="+mn-lt"/>
              <a:ea typeface="+mn-ea"/>
              <a:cs typeface="+mn-cs"/>
            </a:rPr>
            <a:t>災害復旧事業費については平成２８年台風災害により大幅に増加している。</a:t>
          </a:r>
          <a:endParaRPr lang="ja-JP" altLang="ja-JP" sz="1400">
            <a:effectLst/>
          </a:endParaRPr>
        </a:p>
        <a:p>
          <a:r>
            <a:rPr kumimoji="1" lang="ja-JP" altLang="en-US" sz="1100">
              <a:solidFill>
                <a:schemeClr val="dk1"/>
              </a:solidFill>
              <a:effectLst/>
              <a:latin typeface="+mn-lt"/>
              <a:ea typeface="+mn-ea"/>
              <a:cs typeface="+mn-cs"/>
            </a:rPr>
            <a:t>積立金については</a:t>
          </a:r>
          <a:r>
            <a:rPr kumimoji="1" lang="ja-JP" altLang="ja-JP" sz="1100">
              <a:solidFill>
                <a:schemeClr val="dk1"/>
              </a:solidFill>
              <a:effectLst/>
              <a:latin typeface="+mn-lt"/>
              <a:ea typeface="+mn-ea"/>
              <a:cs typeface="+mn-cs"/>
            </a:rPr>
            <a:t>歳計現金の不足に伴い、財政調整基金の繰替え運用を行ったため、平成２８年度決算で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一時的に増加している。</a:t>
          </a:r>
          <a:endParaRPr kumimoji="1" lang="en-US" altLang="ja-JP" sz="1100">
            <a:solidFill>
              <a:schemeClr val="dk1"/>
            </a:solidFill>
            <a:effectLst/>
            <a:latin typeface="+mn-lt"/>
            <a:ea typeface="+mn-ea"/>
            <a:cs typeface="+mn-cs"/>
          </a:endParaRPr>
        </a:p>
        <a:p>
          <a:r>
            <a:rPr lang="ja-JP" altLang="en-US" sz="1100">
              <a:effectLst/>
            </a:rPr>
            <a:t>普通建設事業費については、公共施設（文化センター）の大規模改修工事や、庁舎非常用発電機設置工事等の要因で増加している。</a:t>
          </a:r>
          <a:endParaRPr lang="ja-JP" altLang="ja-JP" sz="1400">
            <a:effectLst/>
          </a:endParaRPr>
        </a:p>
        <a:p>
          <a:r>
            <a:rPr kumimoji="1" lang="ja-JP" altLang="ja-JP" sz="1100">
              <a:solidFill>
                <a:schemeClr val="dk1"/>
              </a:solidFill>
              <a:effectLst/>
              <a:latin typeface="+mn-lt"/>
              <a:ea typeface="+mn-ea"/>
              <a:cs typeface="+mn-cs"/>
            </a:rPr>
            <a:t>今後も施設更新等により、地方債発行額の増加は見込まれるが、公債費にあっては償還年限等を十分考慮し公債費の平準化を図っていく。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9,494
9,365
402.25
10,631,562
10,411,950
196,822
4,602,220
9,689,027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48133</xdr:rowOff>
    </xdr:from>
    <xdr:to>
      <xdr:col>24</xdr:col>
      <xdr:colOff>63500</xdr:colOff>
      <xdr:row>37</xdr:row>
      <xdr:rowOff>82423</xdr:rowOff>
    </xdr:to>
    <xdr:cxnSp macro="">
      <xdr:nvCxnSpPr>
        <xdr:cNvPr id="61" name="直線コネクタ 60"/>
        <xdr:cNvCxnSpPr/>
      </xdr:nvCxnSpPr>
      <xdr:spPr>
        <a:xfrm>
          <a:off x="3797300" y="639178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48133</xdr:rowOff>
    </xdr:from>
    <xdr:to>
      <xdr:col>19</xdr:col>
      <xdr:colOff>177800</xdr:colOff>
      <xdr:row>37</xdr:row>
      <xdr:rowOff>52070</xdr:rowOff>
    </xdr:to>
    <xdr:cxnSp macro="">
      <xdr:nvCxnSpPr>
        <xdr:cNvPr id="64" name="直線コネクタ 63"/>
        <xdr:cNvCxnSpPr/>
      </xdr:nvCxnSpPr>
      <xdr:spPr>
        <a:xfrm flipV="1">
          <a:off x="2908300" y="6391783"/>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162306</xdr:rowOff>
    </xdr:from>
    <xdr:to>
      <xdr:col>15</xdr:col>
      <xdr:colOff>50800</xdr:colOff>
      <xdr:row>37</xdr:row>
      <xdr:rowOff>52070</xdr:rowOff>
    </xdr:to>
    <xdr:cxnSp macro="">
      <xdr:nvCxnSpPr>
        <xdr:cNvPr id="67" name="直線コネクタ 66"/>
        <xdr:cNvCxnSpPr/>
      </xdr:nvCxnSpPr>
      <xdr:spPr>
        <a:xfrm>
          <a:off x="2019300" y="6334506"/>
          <a:ext cx="889000" cy="6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162306</xdr:rowOff>
    </xdr:from>
    <xdr:to>
      <xdr:col>10</xdr:col>
      <xdr:colOff>114300</xdr:colOff>
      <xdr:row>37</xdr:row>
      <xdr:rowOff>107950</xdr:rowOff>
    </xdr:to>
    <xdr:cxnSp macro="">
      <xdr:nvCxnSpPr>
        <xdr:cNvPr id="70" name="直線コネクタ 69"/>
        <xdr:cNvCxnSpPr/>
      </xdr:nvCxnSpPr>
      <xdr:spPr>
        <a:xfrm flipV="1">
          <a:off x="1130300" y="6334506"/>
          <a:ext cx="889000" cy="11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162450</xdr:rowOff>
    </xdr:from>
    <xdr:ext cx="534377" cy="259045"/>
    <xdr:sp macro="" textlink="">
      <xdr:nvSpPr>
        <xdr:cNvPr id="74" name="テキスト ボックス 73"/>
        <xdr:cNvSpPr txBox="1"/>
      </xdr:nvSpPr>
      <xdr:spPr>
        <a:xfrm>
          <a:off x="863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31623</xdr:rowOff>
    </xdr:from>
    <xdr:to>
      <xdr:col>24</xdr:col>
      <xdr:colOff>114300</xdr:colOff>
      <xdr:row>37</xdr:row>
      <xdr:rowOff>133223</xdr:rowOff>
    </xdr:to>
    <xdr:sp macro="" textlink="">
      <xdr:nvSpPr>
        <xdr:cNvPr id="80" name="楕円 79"/>
        <xdr:cNvSpPr/>
      </xdr:nvSpPr>
      <xdr:spPr>
        <a:xfrm>
          <a:off x="4584700" y="637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10050</xdr:rowOff>
    </xdr:from>
    <xdr:ext cx="469744" cy="259045"/>
    <xdr:sp macro="" textlink="">
      <xdr:nvSpPr>
        <xdr:cNvPr id="81" name="議会費該当値テキスト"/>
        <xdr:cNvSpPr txBox="1"/>
      </xdr:nvSpPr>
      <xdr:spPr>
        <a:xfrm>
          <a:off x="4686300" y="635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168783</xdr:rowOff>
    </xdr:from>
    <xdr:to>
      <xdr:col>20</xdr:col>
      <xdr:colOff>38100</xdr:colOff>
      <xdr:row>37</xdr:row>
      <xdr:rowOff>98933</xdr:rowOff>
    </xdr:to>
    <xdr:sp macro="" textlink="">
      <xdr:nvSpPr>
        <xdr:cNvPr id="82" name="楕円 81"/>
        <xdr:cNvSpPr/>
      </xdr:nvSpPr>
      <xdr:spPr>
        <a:xfrm>
          <a:off x="3746500" y="63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90060</xdr:rowOff>
    </xdr:from>
    <xdr:ext cx="469744" cy="259045"/>
    <xdr:sp macro="" textlink="">
      <xdr:nvSpPr>
        <xdr:cNvPr id="83" name="テキスト ボックス 82"/>
        <xdr:cNvSpPr txBox="1"/>
      </xdr:nvSpPr>
      <xdr:spPr>
        <a:xfrm>
          <a:off x="3562428" y="643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1270</xdr:rowOff>
    </xdr:from>
    <xdr:to>
      <xdr:col>15</xdr:col>
      <xdr:colOff>101600</xdr:colOff>
      <xdr:row>37</xdr:row>
      <xdr:rowOff>102870</xdr:rowOff>
    </xdr:to>
    <xdr:sp macro="" textlink="">
      <xdr:nvSpPr>
        <xdr:cNvPr id="84" name="楕円 83"/>
        <xdr:cNvSpPr/>
      </xdr:nvSpPr>
      <xdr:spPr>
        <a:xfrm>
          <a:off x="2857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93997</xdr:rowOff>
    </xdr:from>
    <xdr:ext cx="469744" cy="259045"/>
    <xdr:sp macro="" textlink="">
      <xdr:nvSpPr>
        <xdr:cNvPr id="85" name="テキスト ボックス 84"/>
        <xdr:cNvSpPr txBox="1"/>
      </xdr:nvSpPr>
      <xdr:spPr>
        <a:xfrm>
          <a:off x="2673428"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111506</xdr:rowOff>
    </xdr:from>
    <xdr:to>
      <xdr:col>10</xdr:col>
      <xdr:colOff>165100</xdr:colOff>
      <xdr:row>37</xdr:row>
      <xdr:rowOff>41656</xdr:rowOff>
    </xdr:to>
    <xdr:sp macro="" textlink="">
      <xdr:nvSpPr>
        <xdr:cNvPr id="86" name="楕円 85"/>
        <xdr:cNvSpPr/>
      </xdr:nvSpPr>
      <xdr:spPr>
        <a:xfrm>
          <a:off x="1968500" y="62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32783</xdr:rowOff>
    </xdr:from>
    <xdr:ext cx="469744" cy="259045"/>
    <xdr:sp macro="" textlink="">
      <xdr:nvSpPr>
        <xdr:cNvPr id="87" name="テキスト ボックス 86"/>
        <xdr:cNvSpPr txBox="1"/>
      </xdr:nvSpPr>
      <xdr:spPr>
        <a:xfrm>
          <a:off x="1784428" y="637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57150</xdr:rowOff>
    </xdr:from>
    <xdr:to>
      <xdr:col>6</xdr:col>
      <xdr:colOff>38100</xdr:colOff>
      <xdr:row>37</xdr:row>
      <xdr:rowOff>158750</xdr:rowOff>
    </xdr:to>
    <xdr:sp macro="" textlink="">
      <xdr:nvSpPr>
        <xdr:cNvPr id="88" name="楕円 87"/>
        <xdr:cNvSpPr/>
      </xdr:nvSpPr>
      <xdr:spPr>
        <a:xfrm>
          <a:off x="1079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149877</xdr:rowOff>
    </xdr:from>
    <xdr:ext cx="469744" cy="259045"/>
    <xdr:sp macro="" textlink="">
      <xdr:nvSpPr>
        <xdr:cNvPr id="89" name="テキスト ボックス 88"/>
        <xdr:cNvSpPr txBox="1"/>
      </xdr:nvSpPr>
      <xdr:spPr>
        <a:xfrm>
          <a:off x="895428"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97543</xdr:rowOff>
    </xdr:from>
    <xdr:to>
      <xdr:col>24</xdr:col>
      <xdr:colOff>63500</xdr:colOff>
      <xdr:row>56</xdr:row>
      <xdr:rowOff>123665</xdr:rowOff>
    </xdr:to>
    <xdr:cxnSp macro="">
      <xdr:nvCxnSpPr>
        <xdr:cNvPr id="120" name="直線コネクタ 119"/>
        <xdr:cNvCxnSpPr/>
      </xdr:nvCxnSpPr>
      <xdr:spPr>
        <a:xfrm flipV="1">
          <a:off x="3797300" y="9698743"/>
          <a:ext cx="838200" cy="2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163168</xdr:rowOff>
    </xdr:from>
    <xdr:to>
      <xdr:col>19</xdr:col>
      <xdr:colOff>177800</xdr:colOff>
      <xdr:row>56</xdr:row>
      <xdr:rowOff>123665</xdr:rowOff>
    </xdr:to>
    <xdr:cxnSp macro="">
      <xdr:nvCxnSpPr>
        <xdr:cNvPr id="123" name="直線コネクタ 122"/>
        <xdr:cNvCxnSpPr/>
      </xdr:nvCxnSpPr>
      <xdr:spPr>
        <a:xfrm>
          <a:off x="2908300" y="9421468"/>
          <a:ext cx="889000" cy="30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163168</xdr:rowOff>
    </xdr:from>
    <xdr:to>
      <xdr:col>15</xdr:col>
      <xdr:colOff>50800</xdr:colOff>
      <xdr:row>57</xdr:row>
      <xdr:rowOff>46993</xdr:rowOff>
    </xdr:to>
    <xdr:cxnSp macro="">
      <xdr:nvCxnSpPr>
        <xdr:cNvPr id="126" name="直線コネクタ 125"/>
        <xdr:cNvCxnSpPr/>
      </xdr:nvCxnSpPr>
      <xdr:spPr>
        <a:xfrm flipV="1">
          <a:off x="2019300" y="9421468"/>
          <a:ext cx="889000" cy="39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95242</xdr:rowOff>
    </xdr:from>
    <xdr:ext cx="599010" cy="259045"/>
    <xdr:sp macro="" textlink="">
      <xdr:nvSpPr>
        <xdr:cNvPr id="128" name="テキスト ボックス 127"/>
        <xdr:cNvSpPr txBox="1"/>
      </xdr:nvSpPr>
      <xdr:spPr>
        <a:xfrm>
          <a:off x="2608795" y="96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84712</xdr:rowOff>
    </xdr:from>
    <xdr:to>
      <xdr:col>10</xdr:col>
      <xdr:colOff>114300</xdr:colOff>
      <xdr:row>57</xdr:row>
      <xdr:rowOff>46993</xdr:rowOff>
    </xdr:to>
    <xdr:cxnSp macro="">
      <xdr:nvCxnSpPr>
        <xdr:cNvPr id="129" name="直線コネクタ 128"/>
        <xdr:cNvCxnSpPr/>
      </xdr:nvCxnSpPr>
      <xdr:spPr>
        <a:xfrm>
          <a:off x="1130300" y="9685912"/>
          <a:ext cx="8890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155263</xdr:rowOff>
    </xdr:from>
    <xdr:ext cx="599010" cy="259045"/>
    <xdr:sp macro="" textlink="">
      <xdr:nvSpPr>
        <xdr:cNvPr id="133" name="テキスト ボックス 132"/>
        <xdr:cNvSpPr txBox="1"/>
      </xdr:nvSpPr>
      <xdr:spPr>
        <a:xfrm>
          <a:off x="830795"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46743</xdr:rowOff>
    </xdr:from>
    <xdr:to>
      <xdr:col>24</xdr:col>
      <xdr:colOff>114300</xdr:colOff>
      <xdr:row>56</xdr:row>
      <xdr:rowOff>148343</xdr:rowOff>
    </xdr:to>
    <xdr:sp macro="" textlink="">
      <xdr:nvSpPr>
        <xdr:cNvPr id="139" name="楕円 138"/>
        <xdr:cNvSpPr/>
      </xdr:nvSpPr>
      <xdr:spPr>
        <a:xfrm>
          <a:off x="4584700" y="96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25170</xdr:rowOff>
    </xdr:from>
    <xdr:ext cx="599010" cy="259045"/>
    <xdr:sp macro="" textlink="">
      <xdr:nvSpPr>
        <xdr:cNvPr id="140" name="総務費該当値テキスト"/>
        <xdr:cNvSpPr txBox="1"/>
      </xdr:nvSpPr>
      <xdr:spPr>
        <a:xfrm>
          <a:off x="4686300" y="962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72865</xdr:rowOff>
    </xdr:from>
    <xdr:to>
      <xdr:col>20</xdr:col>
      <xdr:colOff>38100</xdr:colOff>
      <xdr:row>57</xdr:row>
      <xdr:rowOff>3015</xdr:rowOff>
    </xdr:to>
    <xdr:sp macro="" textlink="">
      <xdr:nvSpPr>
        <xdr:cNvPr id="141" name="楕円 140"/>
        <xdr:cNvSpPr/>
      </xdr:nvSpPr>
      <xdr:spPr>
        <a:xfrm>
          <a:off x="3746500" y="96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165592</xdr:rowOff>
    </xdr:from>
    <xdr:ext cx="599010" cy="259045"/>
    <xdr:sp macro="" textlink="">
      <xdr:nvSpPr>
        <xdr:cNvPr id="142" name="テキスト ボックス 141"/>
        <xdr:cNvSpPr txBox="1"/>
      </xdr:nvSpPr>
      <xdr:spPr>
        <a:xfrm>
          <a:off x="3497795" y="976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112368</xdr:rowOff>
    </xdr:from>
    <xdr:to>
      <xdr:col>15</xdr:col>
      <xdr:colOff>101600</xdr:colOff>
      <xdr:row>55</xdr:row>
      <xdr:rowOff>42518</xdr:rowOff>
    </xdr:to>
    <xdr:sp macro="" textlink="">
      <xdr:nvSpPr>
        <xdr:cNvPr id="143" name="楕円 142"/>
        <xdr:cNvSpPr/>
      </xdr:nvSpPr>
      <xdr:spPr>
        <a:xfrm>
          <a:off x="2857500" y="937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59045</xdr:rowOff>
    </xdr:from>
    <xdr:ext cx="599010" cy="259045"/>
    <xdr:sp macro="" textlink="">
      <xdr:nvSpPr>
        <xdr:cNvPr id="144" name="テキスト ボックス 143"/>
        <xdr:cNvSpPr txBox="1"/>
      </xdr:nvSpPr>
      <xdr:spPr>
        <a:xfrm>
          <a:off x="2608795" y="914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167643</xdr:rowOff>
    </xdr:from>
    <xdr:to>
      <xdr:col>10</xdr:col>
      <xdr:colOff>165100</xdr:colOff>
      <xdr:row>57</xdr:row>
      <xdr:rowOff>97793</xdr:rowOff>
    </xdr:to>
    <xdr:sp macro="" textlink="">
      <xdr:nvSpPr>
        <xdr:cNvPr id="145" name="楕円 144"/>
        <xdr:cNvSpPr/>
      </xdr:nvSpPr>
      <xdr:spPr>
        <a:xfrm>
          <a:off x="1968500" y="976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88920</xdr:rowOff>
    </xdr:from>
    <xdr:ext cx="599010" cy="259045"/>
    <xdr:sp macro="" textlink="">
      <xdr:nvSpPr>
        <xdr:cNvPr id="146" name="テキスト ボックス 145"/>
        <xdr:cNvSpPr txBox="1"/>
      </xdr:nvSpPr>
      <xdr:spPr>
        <a:xfrm>
          <a:off x="1719795" y="9861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33912</xdr:rowOff>
    </xdr:from>
    <xdr:to>
      <xdr:col>6</xdr:col>
      <xdr:colOff>38100</xdr:colOff>
      <xdr:row>56</xdr:row>
      <xdr:rowOff>135512</xdr:rowOff>
    </xdr:to>
    <xdr:sp macro="" textlink="">
      <xdr:nvSpPr>
        <xdr:cNvPr id="147" name="楕円 146"/>
        <xdr:cNvSpPr/>
      </xdr:nvSpPr>
      <xdr:spPr>
        <a:xfrm>
          <a:off x="1079500" y="963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152039</xdr:rowOff>
    </xdr:from>
    <xdr:ext cx="599010" cy="259045"/>
    <xdr:sp macro="" textlink="">
      <xdr:nvSpPr>
        <xdr:cNvPr id="148" name="テキスト ボックス 147"/>
        <xdr:cNvSpPr txBox="1"/>
      </xdr:nvSpPr>
      <xdr:spPr>
        <a:xfrm>
          <a:off x="830795" y="9410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61570</xdr:rowOff>
    </xdr:from>
    <xdr:to>
      <xdr:col>24</xdr:col>
      <xdr:colOff>63500</xdr:colOff>
      <xdr:row>75</xdr:row>
      <xdr:rowOff>86054</xdr:rowOff>
    </xdr:to>
    <xdr:cxnSp macro="">
      <xdr:nvCxnSpPr>
        <xdr:cNvPr id="174" name="直線コネクタ 173"/>
        <xdr:cNvCxnSpPr/>
      </xdr:nvCxnSpPr>
      <xdr:spPr>
        <a:xfrm flipV="1">
          <a:off x="3797300" y="12920320"/>
          <a:ext cx="838200" cy="2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77069</xdr:rowOff>
    </xdr:from>
    <xdr:to>
      <xdr:col>19</xdr:col>
      <xdr:colOff>177800</xdr:colOff>
      <xdr:row>75</xdr:row>
      <xdr:rowOff>86054</xdr:rowOff>
    </xdr:to>
    <xdr:cxnSp macro="">
      <xdr:nvCxnSpPr>
        <xdr:cNvPr id="177" name="直線コネクタ 176"/>
        <xdr:cNvCxnSpPr/>
      </xdr:nvCxnSpPr>
      <xdr:spPr>
        <a:xfrm>
          <a:off x="2908300" y="12935819"/>
          <a:ext cx="889000" cy="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77069</xdr:rowOff>
    </xdr:from>
    <xdr:to>
      <xdr:col>15</xdr:col>
      <xdr:colOff>50800</xdr:colOff>
      <xdr:row>75</xdr:row>
      <xdr:rowOff>80801</xdr:rowOff>
    </xdr:to>
    <xdr:cxnSp macro="">
      <xdr:nvCxnSpPr>
        <xdr:cNvPr id="180" name="直線コネクタ 179"/>
        <xdr:cNvCxnSpPr/>
      </xdr:nvCxnSpPr>
      <xdr:spPr>
        <a:xfrm flipV="1">
          <a:off x="2019300" y="12935819"/>
          <a:ext cx="889000" cy="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80801</xdr:rowOff>
    </xdr:from>
    <xdr:to>
      <xdr:col>10</xdr:col>
      <xdr:colOff>114300</xdr:colOff>
      <xdr:row>75</xdr:row>
      <xdr:rowOff>99381</xdr:rowOff>
    </xdr:to>
    <xdr:cxnSp macro="">
      <xdr:nvCxnSpPr>
        <xdr:cNvPr id="183" name="直線コネクタ 182"/>
        <xdr:cNvCxnSpPr/>
      </xdr:nvCxnSpPr>
      <xdr:spPr>
        <a:xfrm flipV="1">
          <a:off x="1130300" y="12939551"/>
          <a:ext cx="889000" cy="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168133</xdr:rowOff>
    </xdr:from>
    <xdr:ext cx="599010" cy="259045"/>
    <xdr:sp macro="" textlink="">
      <xdr:nvSpPr>
        <xdr:cNvPr id="185" name="テキスト ボックス 184"/>
        <xdr:cNvSpPr txBox="1"/>
      </xdr:nvSpPr>
      <xdr:spPr>
        <a:xfrm>
          <a:off x="1719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165436</xdr:rowOff>
    </xdr:from>
    <xdr:ext cx="599010" cy="259045"/>
    <xdr:sp macro="" textlink="">
      <xdr:nvSpPr>
        <xdr:cNvPr id="187" name="テキスト ボックス 186"/>
        <xdr:cNvSpPr txBox="1"/>
      </xdr:nvSpPr>
      <xdr:spPr>
        <a:xfrm>
          <a:off x="830795" y="1302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10770</xdr:rowOff>
    </xdr:from>
    <xdr:to>
      <xdr:col>24</xdr:col>
      <xdr:colOff>114300</xdr:colOff>
      <xdr:row>75</xdr:row>
      <xdr:rowOff>112370</xdr:rowOff>
    </xdr:to>
    <xdr:sp macro="" textlink="">
      <xdr:nvSpPr>
        <xdr:cNvPr id="193" name="楕円 192"/>
        <xdr:cNvSpPr/>
      </xdr:nvSpPr>
      <xdr:spPr>
        <a:xfrm>
          <a:off x="4584700" y="1286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160647</xdr:rowOff>
    </xdr:from>
    <xdr:ext cx="599010" cy="259045"/>
    <xdr:sp macro="" textlink="">
      <xdr:nvSpPr>
        <xdr:cNvPr id="194" name="民生費該当値テキスト"/>
        <xdr:cNvSpPr txBox="1"/>
      </xdr:nvSpPr>
      <xdr:spPr>
        <a:xfrm>
          <a:off x="4686300" y="1284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35254</xdr:rowOff>
    </xdr:from>
    <xdr:to>
      <xdr:col>20</xdr:col>
      <xdr:colOff>38100</xdr:colOff>
      <xdr:row>75</xdr:row>
      <xdr:rowOff>136854</xdr:rowOff>
    </xdr:to>
    <xdr:sp macro="" textlink="">
      <xdr:nvSpPr>
        <xdr:cNvPr id="195" name="楕円 194"/>
        <xdr:cNvSpPr/>
      </xdr:nvSpPr>
      <xdr:spPr>
        <a:xfrm>
          <a:off x="3746500" y="128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127981</xdr:rowOff>
    </xdr:from>
    <xdr:ext cx="599010" cy="259045"/>
    <xdr:sp macro="" textlink="">
      <xdr:nvSpPr>
        <xdr:cNvPr id="196" name="テキスト ボックス 195"/>
        <xdr:cNvSpPr txBox="1"/>
      </xdr:nvSpPr>
      <xdr:spPr>
        <a:xfrm>
          <a:off x="3497795" y="1298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26269</xdr:rowOff>
    </xdr:from>
    <xdr:to>
      <xdr:col>15</xdr:col>
      <xdr:colOff>101600</xdr:colOff>
      <xdr:row>75</xdr:row>
      <xdr:rowOff>127869</xdr:rowOff>
    </xdr:to>
    <xdr:sp macro="" textlink="">
      <xdr:nvSpPr>
        <xdr:cNvPr id="197" name="楕円 196"/>
        <xdr:cNvSpPr/>
      </xdr:nvSpPr>
      <xdr:spPr>
        <a:xfrm>
          <a:off x="2857500" y="128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118997</xdr:rowOff>
    </xdr:from>
    <xdr:ext cx="599010" cy="259045"/>
    <xdr:sp macro="" textlink="">
      <xdr:nvSpPr>
        <xdr:cNvPr id="198" name="テキスト ボックス 197"/>
        <xdr:cNvSpPr txBox="1"/>
      </xdr:nvSpPr>
      <xdr:spPr>
        <a:xfrm>
          <a:off x="2608795" y="1297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30001</xdr:rowOff>
    </xdr:from>
    <xdr:to>
      <xdr:col>10</xdr:col>
      <xdr:colOff>165100</xdr:colOff>
      <xdr:row>75</xdr:row>
      <xdr:rowOff>131601</xdr:rowOff>
    </xdr:to>
    <xdr:sp macro="" textlink="">
      <xdr:nvSpPr>
        <xdr:cNvPr id="199" name="楕円 198"/>
        <xdr:cNvSpPr/>
      </xdr:nvSpPr>
      <xdr:spPr>
        <a:xfrm>
          <a:off x="1968500" y="1288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148128</xdr:rowOff>
    </xdr:from>
    <xdr:ext cx="599010" cy="259045"/>
    <xdr:sp macro="" textlink="">
      <xdr:nvSpPr>
        <xdr:cNvPr id="200" name="テキスト ボックス 199"/>
        <xdr:cNvSpPr txBox="1"/>
      </xdr:nvSpPr>
      <xdr:spPr>
        <a:xfrm>
          <a:off x="1719795" y="1266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48581</xdr:rowOff>
    </xdr:from>
    <xdr:to>
      <xdr:col>6</xdr:col>
      <xdr:colOff>38100</xdr:colOff>
      <xdr:row>75</xdr:row>
      <xdr:rowOff>150180</xdr:rowOff>
    </xdr:to>
    <xdr:sp macro="" textlink="">
      <xdr:nvSpPr>
        <xdr:cNvPr id="201" name="楕円 200"/>
        <xdr:cNvSpPr/>
      </xdr:nvSpPr>
      <xdr:spPr>
        <a:xfrm>
          <a:off x="1079500" y="129073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166708</xdr:rowOff>
    </xdr:from>
    <xdr:ext cx="599010" cy="259045"/>
    <xdr:sp macro="" textlink="">
      <xdr:nvSpPr>
        <xdr:cNvPr id="202" name="テキスト ボックス 201"/>
        <xdr:cNvSpPr txBox="1"/>
      </xdr:nvSpPr>
      <xdr:spPr>
        <a:xfrm>
          <a:off x="830795" y="1268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140722</xdr:rowOff>
    </xdr:from>
    <xdr:to>
      <xdr:col>24</xdr:col>
      <xdr:colOff>63500</xdr:colOff>
      <xdr:row>96</xdr:row>
      <xdr:rowOff>169258</xdr:rowOff>
    </xdr:to>
    <xdr:cxnSp macro="">
      <xdr:nvCxnSpPr>
        <xdr:cNvPr id="231" name="直線コネクタ 230"/>
        <xdr:cNvCxnSpPr/>
      </xdr:nvCxnSpPr>
      <xdr:spPr>
        <a:xfrm>
          <a:off x="3797300" y="16599922"/>
          <a:ext cx="838200" cy="2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43070</xdr:rowOff>
    </xdr:from>
    <xdr:to>
      <xdr:col>19</xdr:col>
      <xdr:colOff>177800</xdr:colOff>
      <xdr:row>96</xdr:row>
      <xdr:rowOff>140722</xdr:rowOff>
    </xdr:to>
    <xdr:cxnSp macro="">
      <xdr:nvCxnSpPr>
        <xdr:cNvPr id="234" name="直線コネクタ 233"/>
        <xdr:cNvCxnSpPr/>
      </xdr:nvCxnSpPr>
      <xdr:spPr>
        <a:xfrm>
          <a:off x="2908300" y="16502270"/>
          <a:ext cx="889000" cy="9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43070</xdr:rowOff>
    </xdr:from>
    <xdr:to>
      <xdr:col>15</xdr:col>
      <xdr:colOff>50800</xdr:colOff>
      <xdr:row>96</xdr:row>
      <xdr:rowOff>145788</xdr:rowOff>
    </xdr:to>
    <xdr:cxnSp macro="">
      <xdr:nvCxnSpPr>
        <xdr:cNvPr id="237" name="直線コネクタ 236"/>
        <xdr:cNvCxnSpPr/>
      </xdr:nvCxnSpPr>
      <xdr:spPr>
        <a:xfrm flipV="1">
          <a:off x="2019300" y="16502270"/>
          <a:ext cx="889000" cy="10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145788</xdr:rowOff>
    </xdr:from>
    <xdr:to>
      <xdr:col>10</xdr:col>
      <xdr:colOff>114300</xdr:colOff>
      <xdr:row>97</xdr:row>
      <xdr:rowOff>262</xdr:rowOff>
    </xdr:to>
    <xdr:cxnSp macro="">
      <xdr:nvCxnSpPr>
        <xdr:cNvPr id="240" name="直線コネクタ 239"/>
        <xdr:cNvCxnSpPr/>
      </xdr:nvCxnSpPr>
      <xdr:spPr>
        <a:xfrm flipV="1">
          <a:off x="1130300" y="16604988"/>
          <a:ext cx="889000" cy="2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118458</xdr:rowOff>
    </xdr:from>
    <xdr:to>
      <xdr:col>24</xdr:col>
      <xdr:colOff>114300</xdr:colOff>
      <xdr:row>97</xdr:row>
      <xdr:rowOff>48608</xdr:rowOff>
    </xdr:to>
    <xdr:sp macro="" textlink="">
      <xdr:nvSpPr>
        <xdr:cNvPr id="250" name="楕円 249"/>
        <xdr:cNvSpPr/>
      </xdr:nvSpPr>
      <xdr:spPr>
        <a:xfrm>
          <a:off x="4584700" y="1657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96885</xdr:rowOff>
    </xdr:from>
    <xdr:ext cx="534377" cy="259045"/>
    <xdr:sp macro="" textlink="">
      <xdr:nvSpPr>
        <xdr:cNvPr id="251" name="衛生費該当値テキスト"/>
        <xdr:cNvSpPr txBox="1"/>
      </xdr:nvSpPr>
      <xdr:spPr>
        <a:xfrm>
          <a:off x="4686300" y="1655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89922</xdr:rowOff>
    </xdr:from>
    <xdr:to>
      <xdr:col>20</xdr:col>
      <xdr:colOff>38100</xdr:colOff>
      <xdr:row>97</xdr:row>
      <xdr:rowOff>20072</xdr:rowOff>
    </xdr:to>
    <xdr:sp macro="" textlink="">
      <xdr:nvSpPr>
        <xdr:cNvPr id="252" name="楕円 251"/>
        <xdr:cNvSpPr/>
      </xdr:nvSpPr>
      <xdr:spPr>
        <a:xfrm>
          <a:off x="3746500" y="165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11199</xdr:rowOff>
    </xdr:from>
    <xdr:ext cx="534377" cy="259045"/>
    <xdr:sp macro="" textlink="">
      <xdr:nvSpPr>
        <xdr:cNvPr id="253" name="テキスト ボックス 252"/>
        <xdr:cNvSpPr txBox="1"/>
      </xdr:nvSpPr>
      <xdr:spPr>
        <a:xfrm>
          <a:off x="3530111" y="166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163720</xdr:rowOff>
    </xdr:from>
    <xdr:to>
      <xdr:col>15</xdr:col>
      <xdr:colOff>101600</xdr:colOff>
      <xdr:row>96</xdr:row>
      <xdr:rowOff>93870</xdr:rowOff>
    </xdr:to>
    <xdr:sp macro="" textlink="">
      <xdr:nvSpPr>
        <xdr:cNvPr id="254" name="楕円 253"/>
        <xdr:cNvSpPr/>
      </xdr:nvSpPr>
      <xdr:spPr>
        <a:xfrm>
          <a:off x="2857500" y="1645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84997</xdr:rowOff>
    </xdr:from>
    <xdr:ext cx="534377" cy="259045"/>
    <xdr:sp macro="" textlink="">
      <xdr:nvSpPr>
        <xdr:cNvPr id="255" name="テキスト ボックス 254"/>
        <xdr:cNvSpPr txBox="1"/>
      </xdr:nvSpPr>
      <xdr:spPr>
        <a:xfrm>
          <a:off x="2641111" y="1654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94988</xdr:rowOff>
    </xdr:from>
    <xdr:to>
      <xdr:col>10</xdr:col>
      <xdr:colOff>165100</xdr:colOff>
      <xdr:row>97</xdr:row>
      <xdr:rowOff>25138</xdr:rowOff>
    </xdr:to>
    <xdr:sp macro="" textlink="">
      <xdr:nvSpPr>
        <xdr:cNvPr id="256" name="楕円 255"/>
        <xdr:cNvSpPr/>
      </xdr:nvSpPr>
      <xdr:spPr>
        <a:xfrm>
          <a:off x="1968500" y="1655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16265</xdr:rowOff>
    </xdr:from>
    <xdr:ext cx="534377" cy="259045"/>
    <xdr:sp macro="" textlink="">
      <xdr:nvSpPr>
        <xdr:cNvPr id="257" name="テキスト ボックス 256"/>
        <xdr:cNvSpPr txBox="1"/>
      </xdr:nvSpPr>
      <xdr:spPr>
        <a:xfrm>
          <a:off x="1752111" y="1664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120912</xdr:rowOff>
    </xdr:from>
    <xdr:to>
      <xdr:col>6</xdr:col>
      <xdr:colOff>38100</xdr:colOff>
      <xdr:row>97</xdr:row>
      <xdr:rowOff>51062</xdr:rowOff>
    </xdr:to>
    <xdr:sp macro="" textlink="">
      <xdr:nvSpPr>
        <xdr:cNvPr id="258" name="楕円 257"/>
        <xdr:cNvSpPr/>
      </xdr:nvSpPr>
      <xdr:spPr>
        <a:xfrm>
          <a:off x="1079500" y="165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42189</xdr:rowOff>
    </xdr:from>
    <xdr:ext cx="534377" cy="259045"/>
    <xdr:sp macro="" textlink="">
      <xdr:nvSpPr>
        <xdr:cNvPr id="259" name="テキスト ボックス 258"/>
        <xdr:cNvSpPr txBox="1"/>
      </xdr:nvSpPr>
      <xdr:spPr>
        <a:xfrm>
          <a:off x="863111" y="1667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30658</xdr:rowOff>
    </xdr:from>
    <xdr:to>
      <xdr:col>55</xdr:col>
      <xdr:colOff>0</xdr:colOff>
      <xdr:row>37</xdr:row>
      <xdr:rowOff>51918</xdr:rowOff>
    </xdr:to>
    <xdr:cxnSp macro="">
      <xdr:nvCxnSpPr>
        <xdr:cNvPr id="286" name="直線コネクタ 285"/>
        <xdr:cNvCxnSpPr/>
      </xdr:nvCxnSpPr>
      <xdr:spPr>
        <a:xfrm flipV="1">
          <a:off x="9639300" y="6374308"/>
          <a:ext cx="8382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119219</xdr:rowOff>
    </xdr:from>
    <xdr:ext cx="378565" cy="259045"/>
    <xdr:sp macro="" textlink="">
      <xdr:nvSpPr>
        <xdr:cNvPr id="287" name="労働費平均値テキスト"/>
        <xdr:cNvSpPr txBox="1"/>
      </xdr:nvSpPr>
      <xdr:spPr>
        <a:xfrm>
          <a:off x="10528300" y="6462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164617</xdr:rowOff>
    </xdr:from>
    <xdr:to>
      <xdr:col>50</xdr:col>
      <xdr:colOff>114300</xdr:colOff>
      <xdr:row>37</xdr:row>
      <xdr:rowOff>51918</xdr:rowOff>
    </xdr:to>
    <xdr:cxnSp macro="">
      <xdr:nvCxnSpPr>
        <xdr:cNvPr id="289" name="直線コネクタ 288"/>
        <xdr:cNvCxnSpPr/>
      </xdr:nvCxnSpPr>
      <xdr:spPr>
        <a:xfrm>
          <a:off x="8750300" y="6336817"/>
          <a:ext cx="889000" cy="5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49496</xdr:rowOff>
    </xdr:from>
    <xdr:ext cx="378565" cy="259045"/>
    <xdr:sp macro="" textlink="">
      <xdr:nvSpPr>
        <xdr:cNvPr id="291" name="テキスト ボックス 290"/>
        <xdr:cNvSpPr txBox="1"/>
      </xdr:nvSpPr>
      <xdr:spPr>
        <a:xfrm>
          <a:off x="9450017" y="656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140386</xdr:rowOff>
    </xdr:from>
    <xdr:to>
      <xdr:col>45</xdr:col>
      <xdr:colOff>177800</xdr:colOff>
      <xdr:row>36</xdr:row>
      <xdr:rowOff>164617</xdr:rowOff>
    </xdr:to>
    <xdr:cxnSp macro="">
      <xdr:nvCxnSpPr>
        <xdr:cNvPr id="292" name="直線コネクタ 291"/>
        <xdr:cNvCxnSpPr/>
      </xdr:nvCxnSpPr>
      <xdr:spPr>
        <a:xfrm>
          <a:off x="7861300" y="6312586"/>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71670</xdr:rowOff>
    </xdr:from>
    <xdr:ext cx="378565" cy="259045"/>
    <xdr:sp macro="" textlink="">
      <xdr:nvSpPr>
        <xdr:cNvPr id="294" name="テキスト ボックス 293"/>
        <xdr:cNvSpPr txBox="1"/>
      </xdr:nvSpPr>
      <xdr:spPr>
        <a:xfrm>
          <a:off x="8561017" y="6586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18542</xdr:rowOff>
    </xdr:from>
    <xdr:to>
      <xdr:col>41</xdr:col>
      <xdr:colOff>50800</xdr:colOff>
      <xdr:row>36</xdr:row>
      <xdr:rowOff>140386</xdr:rowOff>
    </xdr:to>
    <xdr:cxnSp macro="">
      <xdr:nvCxnSpPr>
        <xdr:cNvPr id="295" name="直線コネクタ 294"/>
        <xdr:cNvCxnSpPr/>
      </xdr:nvCxnSpPr>
      <xdr:spPr>
        <a:xfrm>
          <a:off x="6972300" y="6019292"/>
          <a:ext cx="889000" cy="29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85386</xdr:rowOff>
    </xdr:from>
    <xdr:ext cx="469744" cy="259045"/>
    <xdr:sp macro="" textlink="">
      <xdr:nvSpPr>
        <xdr:cNvPr id="297" name="テキスト ボックス 296"/>
        <xdr:cNvSpPr txBox="1"/>
      </xdr:nvSpPr>
      <xdr:spPr>
        <a:xfrm>
          <a:off x="7626428"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100702</xdr:rowOff>
    </xdr:from>
    <xdr:ext cx="469744" cy="259045"/>
    <xdr:sp macro="" textlink="">
      <xdr:nvSpPr>
        <xdr:cNvPr id="299" name="テキスト ボックス 298"/>
        <xdr:cNvSpPr txBox="1"/>
      </xdr:nvSpPr>
      <xdr:spPr>
        <a:xfrm>
          <a:off x="6737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151308</xdr:rowOff>
    </xdr:from>
    <xdr:to>
      <xdr:col>55</xdr:col>
      <xdr:colOff>50800</xdr:colOff>
      <xdr:row>37</xdr:row>
      <xdr:rowOff>81458</xdr:rowOff>
    </xdr:to>
    <xdr:sp macro="" textlink="">
      <xdr:nvSpPr>
        <xdr:cNvPr id="305" name="楕円 304"/>
        <xdr:cNvSpPr/>
      </xdr:nvSpPr>
      <xdr:spPr>
        <a:xfrm>
          <a:off x="10426700" y="63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2735</xdr:rowOff>
    </xdr:from>
    <xdr:ext cx="469744" cy="259045"/>
    <xdr:sp macro="" textlink="">
      <xdr:nvSpPr>
        <xdr:cNvPr id="306" name="労働費該当値テキスト"/>
        <xdr:cNvSpPr txBox="1"/>
      </xdr:nvSpPr>
      <xdr:spPr>
        <a:xfrm>
          <a:off x="10528300" y="61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1118</xdr:rowOff>
    </xdr:from>
    <xdr:to>
      <xdr:col>50</xdr:col>
      <xdr:colOff>165100</xdr:colOff>
      <xdr:row>37</xdr:row>
      <xdr:rowOff>102718</xdr:rowOff>
    </xdr:to>
    <xdr:sp macro="" textlink="">
      <xdr:nvSpPr>
        <xdr:cNvPr id="307" name="楕円 306"/>
        <xdr:cNvSpPr/>
      </xdr:nvSpPr>
      <xdr:spPr>
        <a:xfrm>
          <a:off x="9588500" y="634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119245</xdr:rowOff>
    </xdr:from>
    <xdr:ext cx="469744" cy="259045"/>
    <xdr:sp macro="" textlink="">
      <xdr:nvSpPr>
        <xdr:cNvPr id="308" name="テキスト ボックス 307"/>
        <xdr:cNvSpPr txBox="1"/>
      </xdr:nvSpPr>
      <xdr:spPr>
        <a:xfrm>
          <a:off x="9404428" y="611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113817</xdr:rowOff>
    </xdr:from>
    <xdr:to>
      <xdr:col>46</xdr:col>
      <xdr:colOff>38100</xdr:colOff>
      <xdr:row>37</xdr:row>
      <xdr:rowOff>43967</xdr:rowOff>
    </xdr:to>
    <xdr:sp macro="" textlink="">
      <xdr:nvSpPr>
        <xdr:cNvPr id="309" name="楕円 308"/>
        <xdr:cNvSpPr/>
      </xdr:nvSpPr>
      <xdr:spPr>
        <a:xfrm>
          <a:off x="8699500" y="628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60494</xdr:rowOff>
    </xdr:from>
    <xdr:ext cx="469744" cy="259045"/>
    <xdr:sp macro="" textlink="">
      <xdr:nvSpPr>
        <xdr:cNvPr id="310" name="テキスト ボックス 309"/>
        <xdr:cNvSpPr txBox="1"/>
      </xdr:nvSpPr>
      <xdr:spPr>
        <a:xfrm>
          <a:off x="8515428" y="60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89586</xdr:rowOff>
    </xdr:from>
    <xdr:to>
      <xdr:col>41</xdr:col>
      <xdr:colOff>101600</xdr:colOff>
      <xdr:row>37</xdr:row>
      <xdr:rowOff>19736</xdr:rowOff>
    </xdr:to>
    <xdr:sp macro="" textlink="">
      <xdr:nvSpPr>
        <xdr:cNvPr id="311" name="楕円 310"/>
        <xdr:cNvSpPr/>
      </xdr:nvSpPr>
      <xdr:spPr>
        <a:xfrm>
          <a:off x="7810500" y="626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36263</xdr:rowOff>
    </xdr:from>
    <xdr:ext cx="469744" cy="259045"/>
    <xdr:sp macro="" textlink="">
      <xdr:nvSpPr>
        <xdr:cNvPr id="312" name="テキスト ボックス 311"/>
        <xdr:cNvSpPr txBox="1"/>
      </xdr:nvSpPr>
      <xdr:spPr>
        <a:xfrm>
          <a:off x="7626428"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139192</xdr:rowOff>
    </xdr:from>
    <xdr:to>
      <xdr:col>36</xdr:col>
      <xdr:colOff>165100</xdr:colOff>
      <xdr:row>35</xdr:row>
      <xdr:rowOff>69342</xdr:rowOff>
    </xdr:to>
    <xdr:sp macro="" textlink="">
      <xdr:nvSpPr>
        <xdr:cNvPr id="313" name="楕円 312"/>
        <xdr:cNvSpPr/>
      </xdr:nvSpPr>
      <xdr:spPr>
        <a:xfrm>
          <a:off x="6921500" y="596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85869</xdr:rowOff>
    </xdr:from>
    <xdr:ext cx="469744" cy="259045"/>
    <xdr:sp macro="" textlink="">
      <xdr:nvSpPr>
        <xdr:cNvPr id="314" name="テキスト ボックス 313"/>
        <xdr:cNvSpPr txBox="1"/>
      </xdr:nvSpPr>
      <xdr:spPr>
        <a:xfrm>
          <a:off x="6737428"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100899</xdr:rowOff>
    </xdr:from>
    <xdr:to>
      <xdr:col>55</xdr:col>
      <xdr:colOff>0</xdr:colOff>
      <xdr:row>56</xdr:row>
      <xdr:rowOff>61393</xdr:rowOff>
    </xdr:to>
    <xdr:cxnSp macro="">
      <xdr:nvCxnSpPr>
        <xdr:cNvPr id="343" name="直線コネクタ 342"/>
        <xdr:cNvCxnSpPr/>
      </xdr:nvCxnSpPr>
      <xdr:spPr>
        <a:xfrm flipV="1">
          <a:off x="9639300" y="9530649"/>
          <a:ext cx="838200" cy="13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107343</xdr:rowOff>
    </xdr:from>
    <xdr:ext cx="534377" cy="259045"/>
    <xdr:sp macro="" textlink="">
      <xdr:nvSpPr>
        <xdr:cNvPr id="344" name="農林水産業費平均値テキスト"/>
        <xdr:cNvSpPr txBox="1"/>
      </xdr:nvSpPr>
      <xdr:spPr>
        <a:xfrm>
          <a:off x="10528300" y="970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61393</xdr:rowOff>
    </xdr:from>
    <xdr:to>
      <xdr:col>50</xdr:col>
      <xdr:colOff>114300</xdr:colOff>
      <xdr:row>56</xdr:row>
      <xdr:rowOff>81571</xdr:rowOff>
    </xdr:to>
    <xdr:cxnSp macro="">
      <xdr:nvCxnSpPr>
        <xdr:cNvPr id="346" name="直線コネクタ 345"/>
        <xdr:cNvCxnSpPr/>
      </xdr:nvCxnSpPr>
      <xdr:spPr>
        <a:xfrm flipV="1">
          <a:off x="8750300" y="9662593"/>
          <a:ext cx="889000" cy="2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136765</xdr:rowOff>
    </xdr:from>
    <xdr:ext cx="599010" cy="259045"/>
    <xdr:sp macro="" textlink="">
      <xdr:nvSpPr>
        <xdr:cNvPr id="348" name="テキスト ボックス 347"/>
        <xdr:cNvSpPr txBox="1"/>
      </xdr:nvSpPr>
      <xdr:spPr>
        <a:xfrm>
          <a:off x="9339795" y="973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81571</xdr:rowOff>
    </xdr:from>
    <xdr:to>
      <xdr:col>45</xdr:col>
      <xdr:colOff>177800</xdr:colOff>
      <xdr:row>57</xdr:row>
      <xdr:rowOff>32655</xdr:rowOff>
    </xdr:to>
    <xdr:cxnSp macro="">
      <xdr:nvCxnSpPr>
        <xdr:cNvPr id="349" name="直線コネクタ 348"/>
        <xdr:cNvCxnSpPr/>
      </xdr:nvCxnSpPr>
      <xdr:spPr>
        <a:xfrm flipV="1">
          <a:off x="7861300" y="9682771"/>
          <a:ext cx="889000" cy="1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54849</xdr:rowOff>
    </xdr:from>
    <xdr:ext cx="534377" cy="259045"/>
    <xdr:sp macro="" textlink="">
      <xdr:nvSpPr>
        <xdr:cNvPr id="351" name="テキスト ボックス 350"/>
        <xdr:cNvSpPr txBox="1"/>
      </xdr:nvSpPr>
      <xdr:spPr>
        <a:xfrm>
          <a:off x="8483111" y="98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78420</xdr:rowOff>
    </xdr:from>
    <xdr:to>
      <xdr:col>41</xdr:col>
      <xdr:colOff>50800</xdr:colOff>
      <xdr:row>57</xdr:row>
      <xdr:rowOff>32655</xdr:rowOff>
    </xdr:to>
    <xdr:cxnSp macro="">
      <xdr:nvCxnSpPr>
        <xdr:cNvPr id="352" name="直線コネクタ 351"/>
        <xdr:cNvCxnSpPr/>
      </xdr:nvCxnSpPr>
      <xdr:spPr>
        <a:xfrm>
          <a:off x="6972300" y="9679620"/>
          <a:ext cx="889000" cy="1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92222</xdr:rowOff>
    </xdr:from>
    <xdr:ext cx="534377" cy="259045"/>
    <xdr:sp macro="" textlink="">
      <xdr:nvSpPr>
        <xdr:cNvPr id="354" name="テキスト ボックス 353"/>
        <xdr:cNvSpPr txBox="1"/>
      </xdr:nvSpPr>
      <xdr:spPr>
        <a:xfrm>
          <a:off x="7594111" y="986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84975</xdr:rowOff>
    </xdr:from>
    <xdr:ext cx="534377" cy="259045"/>
    <xdr:sp macro="" textlink="">
      <xdr:nvSpPr>
        <xdr:cNvPr id="356" name="テキスト ボックス 355"/>
        <xdr:cNvSpPr txBox="1"/>
      </xdr:nvSpPr>
      <xdr:spPr>
        <a:xfrm>
          <a:off x="6705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50099</xdr:rowOff>
    </xdr:from>
    <xdr:to>
      <xdr:col>55</xdr:col>
      <xdr:colOff>50800</xdr:colOff>
      <xdr:row>55</xdr:row>
      <xdr:rowOff>151699</xdr:rowOff>
    </xdr:to>
    <xdr:sp macro="" textlink="">
      <xdr:nvSpPr>
        <xdr:cNvPr id="362" name="楕円 361"/>
        <xdr:cNvSpPr/>
      </xdr:nvSpPr>
      <xdr:spPr>
        <a:xfrm>
          <a:off x="10426700" y="947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72976</xdr:rowOff>
    </xdr:from>
    <xdr:ext cx="599010" cy="259045"/>
    <xdr:sp macro="" textlink="">
      <xdr:nvSpPr>
        <xdr:cNvPr id="363" name="農林水産業費該当値テキスト"/>
        <xdr:cNvSpPr txBox="1"/>
      </xdr:nvSpPr>
      <xdr:spPr>
        <a:xfrm>
          <a:off x="10528300" y="933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10593</xdr:rowOff>
    </xdr:from>
    <xdr:to>
      <xdr:col>50</xdr:col>
      <xdr:colOff>165100</xdr:colOff>
      <xdr:row>56</xdr:row>
      <xdr:rowOff>112193</xdr:rowOff>
    </xdr:to>
    <xdr:sp macro="" textlink="">
      <xdr:nvSpPr>
        <xdr:cNvPr id="364" name="楕円 363"/>
        <xdr:cNvSpPr/>
      </xdr:nvSpPr>
      <xdr:spPr>
        <a:xfrm>
          <a:off x="9588500" y="961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128720</xdr:rowOff>
    </xdr:from>
    <xdr:ext cx="599010" cy="259045"/>
    <xdr:sp macro="" textlink="">
      <xdr:nvSpPr>
        <xdr:cNvPr id="365" name="テキスト ボックス 364"/>
        <xdr:cNvSpPr txBox="1"/>
      </xdr:nvSpPr>
      <xdr:spPr>
        <a:xfrm>
          <a:off x="9339795" y="9387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30771</xdr:rowOff>
    </xdr:from>
    <xdr:to>
      <xdr:col>46</xdr:col>
      <xdr:colOff>38100</xdr:colOff>
      <xdr:row>56</xdr:row>
      <xdr:rowOff>132371</xdr:rowOff>
    </xdr:to>
    <xdr:sp macro="" textlink="">
      <xdr:nvSpPr>
        <xdr:cNvPr id="366" name="楕円 365"/>
        <xdr:cNvSpPr/>
      </xdr:nvSpPr>
      <xdr:spPr>
        <a:xfrm>
          <a:off x="8699500" y="96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148898</xdr:rowOff>
    </xdr:from>
    <xdr:ext cx="599010" cy="259045"/>
    <xdr:sp macro="" textlink="">
      <xdr:nvSpPr>
        <xdr:cNvPr id="367" name="テキスト ボックス 366"/>
        <xdr:cNvSpPr txBox="1"/>
      </xdr:nvSpPr>
      <xdr:spPr>
        <a:xfrm>
          <a:off x="8450795" y="940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153305</xdr:rowOff>
    </xdr:from>
    <xdr:to>
      <xdr:col>41</xdr:col>
      <xdr:colOff>101600</xdr:colOff>
      <xdr:row>57</xdr:row>
      <xdr:rowOff>83455</xdr:rowOff>
    </xdr:to>
    <xdr:sp macro="" textlink="">
      <xdr:nvSpPr>
        <xdr:cNvPr id="368" name="楕円 367"/>
        <xdr:cNvSpPr/>
      </xdr:nvSpPr>
      <xdr:spPr>
        <a:xfrm>
          <a:off x="7810500" y="975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99982</xdr:rowOff>
    </xdr:from>
    <xdr:ext cx="534377" cy="259045"/>
    <xdr:sp macro="" textlink="">
      <xdr:nvSpPr>
        <xdr:cNvPr id="369" name="テキスト ボックス 368"/>
        <xdr:cNvSpPr txBox="1"/>
      </xdr:nvSpPr>
      <xdr:spPr>
        <a:xfrm>
          <a:off x="7594111" y="952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27620</xdr:rowOff>
    </xdr:from>
    <xdr:to>
      <xdr:col>36</xdr:col>
      <xdr:colOff>165100</xdr:colOff>
      <xdr:row>56</xdr:row>
      <xdr:rowOff>129220</xdr:rowOff>
    </xdr:to>
    <xdr:sp macro="" textlink="">
      <xdr:nvSpPr>
        <xdr:cNvPr id="370" name="楕円 369"/>
        <xdr:cNvSpPr/>
      </xdr:nvSpPr>
      <xdr:spPr>
        <a:xfrm>
          <a:off x="6921500" y="962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145747</xdr:rowOff>
    </xdr:from>
    <xdr:ext cx="599010" cy="259045"/>
    <xdr:sp macro="" textlink="">
      <xdr:nvSpPr>
        <xdr:cNvPr id="371" name="テキスト ボックス 370"/>
        <xdr:cNvSpPr txBox="1"/>
      </xdr:nvSpPr>
      <xdr:spPr>
        <a:xfrm>
          <a:off x="6672795" y="940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41808</xdr:rowOff>
    </xdr:from>
    <xdr:to>
      <xdr:col>55</xdr:col>
      <xdr:colOff>0</xdr:colOff>
      <xdr:row>78</xdr:row>
      <xdr:rowOff>50191</xdr:rowOff>
    </xdr:to>
    <xdr:cxnSp macro="">
      <xdr:nvCxnSpPr>
        <xdr:cNvPr id="400" name="直線コネクタ 399"/>
        <xdr:cNvCxnSpPr/>
      </xdr:nvCxnSpPr>
      <xdr:spPr>
        <a:xfrm flipV="1">
          <a:off x="9639300" y="13414908"/>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16230</xdr:rowOff>
    </xdr:from>
    <xdr:to>
      <xdr:col>50</xdr:col>
      <xdr:colOff>114300</xdr:colOff>
      <xdr:row>78</xdr:row>
      <xdr:rowOff>50191</xdr:rowOff>
    </xdr:to>
    <xdr:cxnSp macro="">
      <xdr:nvCxnSpPr>
        <xdr:cNvPr id="403" name="直線コネクタ 402"/>
        <xdr:cNvCxnSpPr/>
      </xdr:nvCxnSpPr>
      <xdr:spPr>
        <a:xfrm>
          <a:off x="8750300" y="13389330"/>
          <a:ext cx="889000" cy="3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16230</xdr:rowOff>
    </xdr:from>
    <xdr:to>
      <xdr:col>45</xdr:col>
      <xdr:colOff>177800</xdr:colOff>
      <xdr:row>78</xdr:row>
      <xdr:rowOff>34252</xdr:rowOff>
    </xdr:to>
    <xdr:cxnSp macro="">
      <xdr:nvCxnSpPr>
        <xdr:cNvPr id="406" name="直線コネクタ 405"/>
        <xdr:cNvCxnSpPr/>
      </xdr:nvCxnSpPr>
      <xdr:spPr>
        <a:xfrm flipV="1">
          <a:off x="7861300" y="13389330"/>
          <a:ext cx="889000" cy="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33477</xdr:rowOff>
    </xdr:from>
    <xdr:to>
      <xdr:col>41</xdr:col>
      <xdr:colOff>50800</xdr:colOff>
      <xdr:row>78</xdr:row>
      <xdr:rowOff>34252</xdr:rowOff>
    </xdr:to>
    <xdr:cxnSp macro="">
      <xdr:nvCxnSpPr>
        <xdr:cNvPr id="409" name="直線コネクタ 408"/>
        <xdr:cNvCxnSpPr/>
      </xdr:nvCxnSpPr>
      <xdr:spPr>
        <a:xfrm>
          <a:off x="6972300" y="13406577"/>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162458</xdr:rowOff>
    </xdr:from>
    <xdr:to>
      <xdr:col>55</xdr:col>
      <xdr:colOff>50800</xdr:colOff>
      <xdr:row>78</xdr:row>
      <xdr:rowOff>92608</xdr:rowOff>
    </xdr:to>
    <xdr:sp macro="" textlink="">
      <xdr:nvSpPr>
        <xdr:cNvPr id="419" name="楕円 418"/>
        <xdr:cNvSpPr/>
      </xdr:nvSpPr>
      <xdr:spPr>
        <a:xfrm>
          <a:off x="10426700" y="1336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140885</xdr:rowOff>
    </xdr:from>
    <xdr:ext cx="534377" cy="259045"/>
    <xdr:sp macro="" textlink="">
      <xdr:nvSpPr>
        <xdr:cNvPr id="420" name="商工費該当値テキスト"/>
        <xdr:cNvSpPr txBox="1"/>
      </xdr:nvSpPr>
      <xdr:spPr>
        <a:xfrm>
          <a:off x="10528300" y="1334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170841</xdr:rowOff>
    </xdr:from>
    <xdr:to>
      <xdr:col>50</xdr:col>
      <xdr:colOff>165100</xdr:colOff>
      <xdr:row>78</xdr:row>
      <xdr:rowOff>100991</xdr:rowOff>
    </xdr:to>
    <xdr:sp macro="" textlink="">
      <xdr:nvSpPr>
        <xdr:cNvPr id="421" name="楕円 420"/>
        <xdr:cNvSpPr/>
      </xdr:nvSpPr>
      <xdr:spPr>
        <a:xfrm>
          <a:off x="9588500" y="133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92118</xdr:rowOff>
    </xdr:from>
    <xdr:ext cx="534377" cy="259045"/>
    <xdr:sp macro="" textlink="">
      <xdr:nvSpPr>
        <xdr:cNvPr id="422" name="テキスト ボックス 421"/>
        <xdr:cNvSpPr txBox="1"/>
      </xdr:nvSpPr>
      <xdr:spPr>
        <a:xfrm>
          <a:off x="9372111" y="134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136880</xdr:rowOff>
    </xdr:from>
    <xdr:to>
      <xdr:col>46</xdr:col>
      <xdr:colOff>38100</xdr:colOff>
      <xdr:row>78</xdr:row>
      <xdr:rowOff>67030</xdr:rowOff>
    </xdr:to>
    <xdr:sp macro="" textlink="">
      <xdr:nvSpPr>
        <xdr:cNvPr id="423" name="楕円 422"/>
        <xdr:cNvSpPr/>
      </xdr:nvSpPr>
      <xdr:spPr>
        <a:xfrm>
          <a:off x="8699500" y="133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58157</xdr:rowOff>
    </xdr:from>
    <xdr:ext cx="534377" cy="259045"/>
    <xdr:sp macro="" textlink="">
      <xdr:nvSpPr>
        <xdr:cNvPr id="424" name="テキスト ボックス 423"/>
        <xdr:cNvSpPr txBox="1"/>
      </xdr:nvSpPr>
      <xdr:spPr>
        <a:xfrm>
          <a:off x="8483111" y="134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154902</xdr:rowOff>
    </xdr:from>
    <xdr:to>
      <xdr:col>41</xdr:col>
      <xdr:colOff>101600</xdr:colOff>
      <xdr:row>78</xdr:row>
      <xdr:rowOff>85052</xdr:rowOff>
    </xdr:to>
    <xdr:sp macro="" textlink="">
      <xdr:nvSpPr>
        <xdr:cNvPr id="425" name="楕円 424"/>
        <xdr:cNvSpPr/>
      </xdr:nvSpPr>
      <xdr:spPr>
        <a:xfrm>
          <a:off x="7810500" y="133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76179</xdr:rowOff>
    </xdr:from>
    <xdr:ext cx="534377" cy="259045"/>
    <xdr:sp macro="" textlink="">
      <xdr:nvSpPr>
        <xdr:cNvPr id="426" name="テキスト ボックス 425"/>
        <xdr:cNvSpPr txBox="1"/>
      </xdr:nvSpPr>
      <xdr:spPr>
        <a:xfrm>
          <a:off x="7594111" y="1344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154127</xdr:rowOff>
    </xdr:from>
    <xdr:to>
      <xdr:col>36</xdr:col>
      <xdr:colOff>165100</xdr:colOff>
      <xdr:row>78</xdr:row>
      <xdr:rowOff>84277</xdr:rowOff>
    </xdr:to>
    <xdr:sp macro="" textlink="">
      <xdr:nvSpPr>
        <xdr:cNvPr id="427" name="楕円 426"/>
        <xdr:cNvSpPr/>
      </xdr:nvSpPr>
      <xdr:spPr>
        <a:xfrm>
          <a:off x="6921500" y="1335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75404</xdr:rowOff>
    </xdr:from>
    <xdr:ext cx="534377" cy="259045"/>
    <xdr:sp macro="" textlink="">
      <xdr:nvSpPr>
        <xdr:cNvPr id="428" name="テキスト ボックス 427"/>
        <xdr:cNvSpPr txBox="1"/>
      </xdr:nvSpPr>
      <xdr:spPr>
        <a:xfrm>
          <a:off x="6705111" y="1344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119280</xdr:rowOff>
    </xdr:from>
    <xdr:to>
      <xdr:col>55</xdr:col>
      <xdr:colOff>0</xdr:colOff>
      <xdr:row>95</xdr:row>
      <xdr:rowOff>135220</xdr:rowOff>
    </xdr:to>
    <xdr:cxnSp macro="">
      <xdr:nvCxnSpPr>
        <xdr:cNvPr id="453" name="直線コネクタ 452"/>
        <xdr:cNvCxnSpPr/>
      </xdr:nvCxnSpPr>
      <xdr:spPr>
        <a:xfrm flipV="1">
          <a:off x="9639300" y="16407030"/>
          <a:ext cx="838200" cy="1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135220</xdr:rowOff>
    </xdr:from>
    <xdr:to>
      <xdr:col>50</xdr:col>
      <xdr:colOff>114300</xdr:colOff>
      <xdr:row>95</xdr:row>
      <xdr:rowOff>147495</xdr:rowOff>
    </xdr:to>
    <xdr:cxnSp macro="">
      <xdr:nvCxnSpPr>
        <xdr:cNvPr id="456" name="直線コネクタ 455"/>
        <xdr:cNvCxnSpPr/>
      </xdr:nvCxnSpPr>
      <xdr:spPr>
        <a:xfrm flipV="1">
          <a:off x="8750300" y="16422970"/>
          <a:ext cx="889000" cy="1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159897</xdr:rowOff>
    </xdr:from>
    <xdr:to>
      <xdr:col>45</xdr:col>
      <xdr:colOff>177800</xdr:colOff>
      <xdr:row>95</xdr:row>
      <xdr:rowOff>147495</xdr:rowOff>
    </xdr:to>
    <xdr:cxnSp macro="">
      <xdr:nvCxnSpPr>
        <xdr:cNvPr id="459" name="直線コネクタ 458"/>
        <xdr:cNvCxnSpPr/>
      </xdr:nvCxnSpPr>
      <xdr:spPr>
        <a:xfrm>
          <a:off x="7861300" y="16276197"/>
          <a:ext cx="889000" cy="15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143495</xdr:rowOff>
    </xdr:from>
    <xdr:to>
      <xdr:col>41</xdr:col>
      <xdr:colOff>50800</xdr:colOff>
      <xdr:row>94</xdr:row>
      <xdr:rowOff>159897</xdr:rowOff>
    </xdr:to>
    <xdr:cxnSp macro="">
      <xdr:nvCxnSpPr>
        <xdr:cNvPr id="462" name="直線コネクタ 461"/>
        <xdr:cNvCxnSpPr/>
      </xdr:nvCxnSpPr>
      <xdr:spPr>
        <a:xfrm>
          <a:off x="6972300" y="16259795"/>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72865</xdr:rowOff>
    </xdr:from>
    <xdr:ext cx="534377" cy="259045"/>
    <xdr:sp macro="" textlink="">
      <xdr:nvSpPr>
        <xdr:cNvPr id="464" name="テキスト ボックス 463"/>
        <xdr:cNvSpPr txBox="1"/>
      </xdr:nvSpPr>
      <xdr:spPr>
        <a:xfrm>
          <a:off x="7594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40769</xdr:rowOff>
    </xdr:from>
    <xdr:ext cx="534377" cy="259045"/>
    <xdr:sp macro="" textlink="">
      <xdr:nvSpPr>
        <xdr:cNvPr id="466" name="テキスト ボックス 465"/>
        <xdr:cNvSpPr txBox="1"/>
      </xdr:nvSpPr>
      <xdr:spPr>
        <a:xfrm>
          <a:off x="6705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68480</xdr:rowOff>
    </xdr:from>
    <xdr:to>
      <xdr:col>55</xdr:col>
      <xdr:colOff>50800</xdr:colOff>
      <xdr:row>95</xdr:row>
      <xdr:rowOff>170080</xdr:rowOff>
    </xdr:to>
    <xdr:sp macro="" textlink="">
      <xdr:nvSpPr>
        <xdr:cNvPr id="472" name="楕円 471"/>
        <xdr:cNvSpPr/>
      </xdr:nvSpPr>
      <xdr:spPr>
        <a:xfrm>
          <a:off x="10426700" y="1635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46907</xdr:rowOff>
    </xdr:from>
    <xdr:ext cx="534377" cy="259045"/>
    <xdr:sp macro="" textlink="">
      <xdr:nvSpPr>
        <xdr:cNvPr id="473" name="土木費該当値テキスト"/>
        <xdr:cNvSpPr txBox="1"/>
      </xdr:nvSpPr>
      <xdr:spPr>
        <a:xfrm>
          <a:off x="10528300" y="1633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84420</xdr:rowOff>
    </xdr:from>
    <xdr:to>
      <xdr:col>50</xdr:col>
      <xdr:colOff>165100</xdr:colOff>
      <xdr:row>96</xdr:row>
      <xdr:rowOff>14570</xdr:rowOff>
    </xdr:to>
    <xdr:sp macro="" textlink="">
      <xdr:nvSpPr>
        <xdr:cNvPr id="474" name="楕円 473"/>
        <xdr:cNvSpPr/>
      </xdr:nvSpPr>
      <xdr:spPr>
        <a:xfrm>
          <a:off x="9588500" y="1637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5697</xdr:rowOff>
    </xdr:from>
    <xdr:ext cx="534377" cy="259045"/>
    <xdr:sp macro="" textlink="">
      <xdr:nvSpPr>
        <xdr:cNvPr id="475" name="テキスト ボックス 474"/>
        <xdr:cNvSpPr txBox="1"/>
      </xdr:nvSpPr>
      <xdr:spPr>
        <a:xfrm>
          <a:off x="9372111" y="1646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96695</xdr:rowOff>
    </xdr:from>
    <xdr:to>
      <xdr:col>46</xdr:col>
      <xdr:colOff>38100</xdr:colOff>
      <xdr:row>96</xdr:row>
      <xdr:rowOff>26845</xdr:rowOff>
    </xdr:to>
    <xdr:sp macro="" textlink="">
      <xdr:nvSpPr>
        <xdr:cNvPr id="476" name="楕円 475"/>
        <xdr:cNvSpPr/>
      </xdr:nvSpPr>
      <xdr:spPr>
        <a:xfrm>
          <a:off x="8699500" y="1638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17972</xdr:rowOff>
    </xdr:from>
    <xdr:ext cx="534377" cy="259045"/>
    <xdr:sp macro="" textlink="">
      <xdr:nvSpPr>
        <xdr:cNvPr id="477" name="テキスト ボックス 476"/>
        <xdr:cNvSpPr txBox="1"/>
      </xdr:nvSpPr>
      <xdr:spPr>
        <a:xfrm>
          <a:off x="8483111" y="1647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109097</xdr:rowOff>
    </xdr:from>
    <xdr:to>
      <xdr:col>41</xdr:col>
      <xdr:colOff>101600</xdr:colOff>
      <xdr:row>95</xdr:row>
      <xdr:rowOff>39247</xdr:rowOff>
    </xdr:to>
    <xdr:sp macro="" textlink="">
      <xdr:nvSpPr>
        <xdr:cNvPr id="478" name="楕円 477"/>
        <xdr:cNvSpPr/>
      </xdr:nvSpPr>
      <xdr:spPr>
        <a:xfrm>
          <a:off x="7810500" y="1622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55774</xdr:rowOff>
    </xdr:from>
    <xdr:ext cx="534377" cy="259045"/>
    <xdr:sp macro="" textlink="">
      <xdr:nvSpPr>
        <xdr:cNvPr id="479" name="テキスト ボックス 478"/>
        <xdr:cNvSpPr txBox="1"/>
      </xdr:nvSpPr>
      <xdr:spPr>
        <a:xfrm>
          <a:off x="7594111" y="1600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92695</xdr:rowOff>
    </xdr:from>
    <xdr:to>
      <xdr:col>36</xdr:col>
      <xdr:colOff>165100</xdr:colOff>
      <xdr:row>95</xdr:row>
      <xdr:rowOff>22845</xdr:rowOff>
    </xdr:to>
    <xdr:sp macro="" textlink="">
      <xdr:nvSpPr>
        <xdr:cNvPr id="480" name="楕円 479"/>
        <xdr:cNvSpPr/>
      </xdr:nvSpPr>
      <xdr:spPr>
        <a:xfrm>
          <a:off x="6921500" y="1620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39372</xdr:rowOff>
    </xdr:from>
    <xdr:ext cx="534377" cy="259045"/>
    <xdr:sp macro="" textlink="">
      <xdr:nvSpPr>
        <xdr:cNvPr id="481" name="テキスト ボックス 480"/>
        <xdr:cNvSpPr txBox="1"/>
      </xdr:nvSpPr>
      <xdr:spPr>
        <a:xfrm>
          <a:off x="6705111" y="1598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20207</xdr:rowOff>
    </xdr:from>
    <xdr:to>
      <xdr:col>85</xdr:col>
      <xdr:colOff>127000</xdr:colOff>
      <xdr:row>38</xdr:row>
      <xdr:rowOff>35426</xdr:rowOff>
    </xdr:to>
    <xdr:cxnSp macro="">
      <xdr:nvCxnSpPr>
        <xdr:cNvPr id="513" name="直線コネクタ 512"/>
        <xdr:cNvCxnSpPr/>
      </xdr:nvCxnSpPr>
      <xdr:spPr>
        <a:xfrm>
          <a:off x="15481300" y="6535307"/>
          <a:ext cx="838200" cy="1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131960</xdr:rowOff>
    </xdr:from>
    <xdr:to>
      <xdr:col>81</xdr:col>
      <xdr:colOff>50800</xdr:colOff>
      <xdr:row>38</xdr:row>
      <xdr:rowOff>20207</xdr:rowOff>
    </xdr:to>
    <xdr:cxnSp macro="">
      <xdr:nvCxnSpPr>
        <xdr:cNvPr id="516" name="直線コネクタ 515"/>
        <xdr:cNvCxnSpPr/>
      </xdr:nvCxnSpPr>
      <xdr:spPr>
        <a:xfrm>
          <a:off x="14592300" y="6475610"/>
          <a:ext cx="889000" cy="5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564</xdr:rowOff>
    </xdr:from>
    <xdr:to>
      <xdr:col>76</xdr:col>
      <xdr:colOff>114300</xdr:colOff>
      <xdr:row>37</xdr:row>
      <xdr:rowOff>131960</xdr:rowOff>
    </xdr:to>
    <xdr:cxnSp macro="">
      <xdr:nvCxnSpPr>
        <xdr:cNvPr id="519" name="直線コネクタ 518"/>
        <xdr:cNvCxnSpPr/>
      </xdr:nvCxnSpPr>
      <xdr:spPr>
        <a:xfrm>
          <a:off x="13703300" y="5658414"/>
          <a:ext cx="889000" cy="8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137773</xdr:rowOff>
    </xdr:from>
    <xdr:to>
      <xdr:col>71</xdr:col>
      <xdr:colOff>177800</xdr:colOff>
      <xdr:row>33</xdr:row>
      <xdr:rowOff>564</xdr:rowOff>
    </xdr:to>
    <xdr:cxnSp macro="">
      <xdr:nvCxnSpPr>
        <xdr:cNvPr id="522" name="直線コネクタ 521"/>
        <xdr:cNvCxnSpPr/>
      </xdr:nvCxnSpPr>
      <xdr:spPr>
        <a:xfrm>
          <a:off x="12814300" y="5624173"/>
          <a:ext cx="889000" cy="3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60991</xdr:rowOff>
    </xdr:from>
    <xdr:ext cx="534377" cy="259045"/>
    <xdr:sp macro="" textlink="">
      <xdr:nvSpPr>
        <xdr:cNvPr id="524" name="テキスト ボックス 523"/>
        <xdr:cNvSpPr txBox="1"/>
      </xdr:nvSpPr>
      <xdr:spPr>
        <a:xfrm>
          <a:off x="13436111" y="64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35323</xdr:rowOff>
    </xdr:from>
    <xdr:ext cx="534377" cy="259045"/>
    <xdr:sp macro="" textlink="">
      <xdr:nvSpPr>
        <xdr:cNvPr id="526" name="テキスト ボックス 525"/>
        <xdr:cNvSpPr txBox="1"/>
      </xdr:nvSpPr>
      <xdr:spPr>
        <a:xfrm>
          <a:off x="12547111" y="63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156076</xdr:rowOff>
    </xdr:from>
    <xdr:to>
      <xdr:col>85</xdr:col>
      <xdr:colOff>177800</xdr:colOff>
      <xdr:row>38</xdr:row>
      <xdr:rowOff>86226</xdr:rowOff>
    </xdr:to>
    <xdr:sp macro="" textlink="">
      <xdr:nvSpPr>
        <xdr:cNvPr id="532" name="楕円 531"/>
        <xdr:cNvSpPr/>
      </xdr:nvSpPr>
      <xdr:spPr>
        <a:xfrm>
          <a:off x="16268700" y="649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134503</xdr:rowOff>
    </xdr:from>
    <xdr:ext cx="534377" cy="259045"/>
    <xdr:sp macro="" textlink="">
      <xdr:nvSpPr>
        <xdr:cNvPr id="533" name="消防費該当値テキスト"/>
        <xdr:cNvSpPr txBox="1"/>
      </xdr:nvSpPr>
      <xdr:spPr>
        <a:xfrm>
          <a:off x="16370300" y="647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140858</xdr:rowOff>
    </xdr:from>
    <xdr:to>
      <xdr:col>81</xdr:col>
      <xdr:colOff>101600</xdr:colOff>
      <xdr:row>38</xdr:row>
      <xdr:rowOff>71008</xdr:rowOff>
    </xdr:to>
    <xdr:sp macro="" textlink="">
      <xdr:nvSpPr>
        <xdr:cNvPr id="534" name="楕円 533"/>
        <xdr:cNvSpPr/>
      </xdr:nvSpPr>
      <xdr:spPr>
        <a:xfrm>
          <a:off x="15430500" y="648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62134</xdr:rowOff>
    </xdr:from>
    <xdr:ext cx="534377" cy="259045"/>
    <xdr:sp macro="" textlink="">
      <xdr:nvSpPr>
        <xdr:cNvPr id="535" name="テキスト ボックス 534"/>
        <xdr:cNvSpPr txBox="1"/>
      </xdr:nvSpPr>
      <xdr:spPr>
        <a:xfrm>
          <a:off x="15214111" y="657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81160</xdr:rowOff>
    </xdr:from>
    <xdr:to>
      <xdr:col>76</xdr:col>
      <xdr:colOff>165100</xdr:colOff>
      <xdr:row>38</xdr:row>
      <xdr:rowOff>11310</xdr:rowOff>
    </xdr:to>
    <xdr:sp macro="" textlink="">
      <xdr:nvSpPr>
        <xdr:cNvPr id="536" name="楕円 535"/>
        <xdr:cNvSpPr/>
      </xdr:nvSpPr>
      <xdr:spPr>
        <a:xfrm>
          <a:off x="14541500" y="642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2437</xdr:rowOff>
    </xdr:from>
    <xdr:ext cx="534377" cy="259045"/>
    <xdr:sp macro="" textlink="">
      <xdr:nvSpPr>
        <xdr:cNvPr id="537" name="テキスト ボックス 536"/>
        <xdr:cNvSpPr txBox="1"/>
      </xdr:nvSpPr>
      <xdr:spPr>
        <a:xfrm>
          <a:off x="14325111" y="65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121214</xdr:rowOff>
    </xdr:from>
    <xdr:to>
      <xdr:col>72</xdr:col>
      <xdr:colOff>38100</xdr:colOff>
      <xdr:row>33</xdr:row>
      <xdr:rowOff>51364</xdr:rowOff>
    </xdr:to>
    <xdr:sp macro="" textlink="">
      <xdr:nvSpPr>
        <xdr:cNvPr id="538" name="楕円 537"/>
        <xdr:cNvSpPr/>
      </xdr:nvSpPr>
      <xdr:spPr>
        <a:xfrm>
          <a:off x="13652500" y="560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67891</xdr:rowOff>
    </xdr:from>
    <xdr:ext cx="534377" cy="259045"/>
    <xdr:sp macro="" textlink="">
      <xdr:nvSpPr>
        <xdr:cNvPr id="539" name="テキスト ボックス 538"/>
        <xdr:cNvSpPr txBox="1"/>
      </xdr:nvSpPr>
      <xdr:spPr>
        <a:xfrm>
          <a:off x="13436111" y="538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86973</xdr:rowOff>
    </xdr:from>
    <xdr:to>
      <xdr:col>67</xdr:col>
      <xdr:colOff>101600</xdr:colOff>
      <xdr:row>33</xdr:row>
      <xdr:rowOff>17123</xdr:rowOff>
    </xdr:to>
    <xdr:sp macro="" textlink="">
      <xdr:nvSpPr>
        <xdr:cNvPr id="540" name="楕円 539"/>
        <xdr:cNvSpPr/>
      </xdr:nvSpPr>
      <xdr:spPr>
        <a:xfrm>
          <a:off x="12763500" y="557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33650</xdr:rowOff>
    </xdr:from>
    <xdr:ext cx="534377" cy="259045"/>
    <xdr:sp macro="" textlink="">
      <xdr:nvSpPr>
        <xdr:cNvPr id="541" name="テキスト ボックス 540"/>
        <xdr:cNvSpPr txBox="1"/>
      </xdr:nvSpPr>
      <xdr:spPr>
        <a:xfrm>
          <a:off x="12547111" y="53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157996</xdr:rowOff>
    </xdr:from>
    <xdr:to>
      <xdr:col>85</xdr:col>
      <xdr:colOff>127000</xdr:colOff>
      <xdr:row>57</xdr:row>
      <xdr:rowOff>67463</xdr:rowOff>
    </xdr:to>
    <xdr:cxnSp macro="">
      <xdr:nvCxnSpPr>
        <xdr:cNvPr id="570" name="直線コネクタ 569"/>
        <xdr:cNvCxnSpPr/>
      </xdr:nvCxnSpPr>
      <xdr:spPr>
        <a:xfrm flipV="1">
          <a:off x="15481300" y="9587746"/>
          <a:ext cx="838200" cy="25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127609</xdr:rowOff>
    </xdr:from>
    <xdr:ext cx="534377" cy="259045"/>
    <xdr:sp macro="" textlink="">
      <xdr:nvSpPr>
        <xdr:cNvPr id="571" name="教育費平均値テキスト"/>
        <xdr:cNvSpPr txBox="1"/>
      </xdr:nvSpPr>
      <xdr:spPr>
        <a:xfrm>
          <a:off x="16370300" y="97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72305</xdr:rowOff>
    </xdr:from>
    <xdr:to>
      <xdr:col>81</xdr:col>
      <xdr:colOff>50800</xdr:colOff>
      <xdr:row>57</xdr:row>
      <xdr:rowOff>67463</xdr:rowOff>
    </xdr:to>
    <xdr:cxnSp macro="">
      <xdr:nvCxnSpPr>
        <xdr:cNvPr id="573" name="直線コネクタ 572"/>
        <xdr:cNvCxnSpPr/>
      </xdr:nvCxnSpPr>
      <xdr:spPr>
        <a:xfrm>
          <a:off x="14592300" y="9673505"/>
          <a:ext cx="889000" cy="16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9668</xdr:rowOff>
    </xdr:from>
    <xdr:to>
      <xdr:col>76</xdr:col>
      <xdr:colOff>114300</xdr:colOff>
      <xdr:row>56</xdr:row>
      <xdr:rowOff>72305</xdr:rowOff>
    </xdr:to>
    <xdr:cxnSp macro="">
      <xdr:nvCxnSpPr>
        <xdr:cNvPr id="576" name="直線コネクタ 575"/>
        <xdr:cNvCxnSpPr/>
      </xdr:nvCxnSpPr>
      <xdr:spPr>
        <a:xfrm>
          <a:off x="13703300" y="9610868"/>
          <a:ext cx="8890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73999</xdr:rowOff>
    </xdr:from>
    <xdr:ext cx="534377" cy="259045"/>
    <xdr:sp macro="" textlink="">
      <xdr:nvSpPr>
        <xdr:cNvPr id="578" name="テキスト ボックス 577"/>
        <xdr:cNvSpPr txBox="1"/>
      </xdr:nvSpPr>
      <xdr:spPr>
        <a:xfrm>
          <a:off x="14325111" y="98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9668</xdr:rowOff>
    </xdr:from>
    <xdr:to>
      <xdr:col>71</xdr:col>
      <xdr:colOff>177800</xdr:colOff>
      <xdr:row>57</xdr:row>
      <xdr:rowOff>89819</xdr:rowOff>
    </xdr:to>
    <xdr:cxnSp macro="">
      <xdr:nvCxnSpPr>
        <xdr:cNvPr id="579" name="直線コネクタ 578"/>
        <xdr:cNvCxnSpPr/>
      </xdr:nvCxnSpPr>
      <xdr:spPr>
        <a:xfrm flipV="1">
          <a:off x="12814300" y="9610868"/>
          <a:ext cx="889000" cy="25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75320</xdr:rowOff>
    </xdr:from>
    <xdr:ext cx="534377" cy="259045"/>
    <xdr:sp macro="" textlink="">
      <xdr:nvSpPr>
        <xdr:cNvPr id="581" name="テキスト ボックス 580"/>
        <xdr:cNvSpPr txBox="1"/>
      </xdr:nvSpPr>
      <xdr:spPr>
        <a:xfrm>
          <a:off x="13436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107196</xdr:rowOff>
    </xdr:from>
    <xdr:to>
      <xdr:col>85</xdr:col>
      <xdr:colOff>177800</xdr:colOff>
      <xdr:row>56</xdr:row>
      <xdr:rowOff>37346</xdr:rowOff>
    </xdr:to>
    <xdr:sp macro="" textlink="">
      <xdr:nvSpPr>
        <xdr:cNvPr id="589" name="楕円 588"/>
        <xdr:cNvSpPr/>
      </xdr:nvSpPr>
      <xdr:spPr>
        <a:xfrm>
          <a:off x="16268700" y="953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130073</xdr:rowOff>
    </xdr:from>
    <xdr:ext cx="599010" cy="259045"/>
    <xdr:sp macro="" textlink="">
      <xdr:nvSpPr>
        <xdr:cNvPr id="590" name="教育費該当値テキスト"/>
        <xdr:cNvSpPr txBox="1"/>
      </xdr:nvSpPr>
      <xdr:spPr>
        <a:xfrm>
          <a:off x="16370300" y="938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16663</xdr:rowOff>
    </xdr:from>
    <xdr:to>
      <xdr:col>81</xdr:col>
      <xdr:colOff>101600</xdr:colOff>
      <xdr:row>57</xdr:row>
      <xdr:rowOff>118263</xdr:rowOff>
    </xdr:to>
    <xdr:sp macro="" textlink="">
      <xdr:nvSpPr>
        <xdr:cNvPr id="591" name="楕円 590"/>
        <xdr:cNvSpPr/>
      </xdr:nvSpPr>
      <xdr:spPr>
        <a:xfrm>
          <a:off x="15430500" y="97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109390</xdr:rowOff>
    </xdr:from>
    <xdr:ext cx="534377" cy="259045"/>
    <xdr:sp macro="" textlink="">
      <xdr:nvSpPr>
        <xdr:cNvPr id="592" name="テキスト ボックス 591"/>
        <xdr:cNvSpPr txBox="1"/>
      </xdr:nvSpPr>
      <xdr:spPr>
        <a:xfrm>
          <a:off x="15214111" y="988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21505</xdr:rowOff>
    </xdr:from>
    <xdr:to>
      <xdr:col>76</xdr:col>
      <xdr:colOff>165100</xdr:colOff>
      <xdr:row>56</xdr:row>
      <xdr:rowOff>123105</xdr:rowOff>
    </xdr:to>
    <xdr:sp macro="" textlink="">
      <xdr:nvSpPr>
        <xdr:cNvPr id="593" name="楕円 592"/>
        <xdr:cNvSpPr/>
      </xdr:nvSpPr>
      <xdr:spPr>
        <a:xfrm>
          <a:off x="14541500" y="962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139632</xdr:rowOff>
    </xdr:from>
    <xdr:ext cx="599010" cy="259045"/>
    <xdr:sp macro="" textlink="">
      <xdr:nvSpPr>
        <xdr:cNvPr id="594" name="テキスト ボックス 593"/>
        <xdr:cNvSpPr txBox="1"/>
      </xdr:nvSpPr>
      <xdr:spPr>
        <a:xfrm>
          <a:off x="14292795" y="939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130318</xdr:rowOff>
    </xdr:from>
    <xdr:to>
      <xdr:col>72</xdr:col>
      <xdr:colOff>38100</xdr:colOff>
      <xdr:row>56</xdr:row>
      <xdr:rowOff>60468</xdr:rowOff>
    </xdr:to>
    <xdr:sp macro="" textlink="">
      <xdr:nvSpPr>
        <xdr:cNvPr id="595" name="楕円 594"/>
        <xdr:cNvSpPr/>
      </xdr:nvSpPr>
      <xdr:spPr>
        <a:xfrm>
          <a:off x="13652500" y="956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76995</xdr:rowOff>
    </xdr:from>
    <xdr:ext cx="599010" cy="259045"/>
    <xdr:sp macro="" textlink="">
      <xdr:nvSpPr>
        <xdr:cNvPr id="596" name="テキスト ボックス 595"/>
        <xdr:cNvSpPr txBox="1"/>
      </xdr:nvSpPr>
      <xdr:spPr>
        <a:xfrm>
          <a:off x="13403795" y="933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39019</xdr:rowOff>
    </xdr:from>
    <xdr:to>
      <xdr:col>67</xdr:col>
      <xdr:colOff>101600</xdr:colOff>
      <xdr:row>57</xdr:row>
      <xdr:rowOff>140619</xdr:rowOff>
    </xdr:to>
    <xdr:sp macro="" textlink="">
      <xdr:nvSpPr>
        <xdr:cNvPr id="597" name="楕円 596"/>
        <xdr:cNvSpPr/>
      </xdr:nvSpPr>
      <xdr:spPr>
        <a:xfrm>
          <a:off x="12763500" y="981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131746</xdr:rowOff>
    </xdr:from>
    <xdr:ext cx="534377" cy="259045"/>
    <xdr:sp macro="" textlink="">
      <xdr:nvSpPr>
        <xdr:cNvPr id="598" name="テキスト ボックス 597"/>
        <xdr:cNvSpPr txBox="1"/>
      </xdr:nvSpPr>
      <xdr:spPr>
        <a:xfrm>
          <a:off x="12547111" y="990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47163</xdr:rowOff>
    </xdr:from>
    <xdr:to>
      <xdr:col>85</xdr:col>
      <xdr:colOff>127000</xdr:colOff>
      <xdr:row>76</xdr:row>
      <xdr:rowOff>131637</xdr:rowOff>
    </xdr:to>
    <xdr:cxnSp macro="">
      <xdr:nvCxnSpPr>
        <xdr:cNvPr id="625" name="直線コネクタ 624"/>
        <xdr:cNvCxnSpPr/>
      </xdr:nvCxnSpPr>
      <xdr:spPr>
        <a:xfrm flipV="1">
          <a:off x="15481300" y="13077363"/>
          <a:ext cx="838200" cy="8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30962</xdr:rowOff>
    </xdr:from>
    <xdr:ext cx="534377" cy="259045"/>
    <xdr:sp macro="" textlink="">
      <xdr:nvSpPr>
        <xdr:cNvPr id="626" name="災害復旧費平均値テキスト"/>
        <xdr:cNvSpPr txBox="1"/>
      </xdr:nvSpPr>
      <xdr:spPr>
        <a:xfrm>
          <a:off x="16370300" y="13404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131637</xdr:rowOff>
    </xdr:from>
    <xdr:to>
      <xdr:col>81</xdr:col>
      <xdr:colOff>50800</xdr:colOff>
      <xdr:row>77</xdr:row>
      <xdr:rowOff>70689</xdr:rowOff>
    </xdr:to>
    <xdr:cxnSp macro="">
      <xdr:nvCxnSpPr>
        <xdr:cNvPr id="628" name="直線コネクタ 627"/>
        <xdr:cNvCxnSpPr/>
      </xdr:nvCxnSpPr>
      <xdr:spPr>
        <a:xfrm flipV="1">
          <a:off x="14592300" y="13161837"/>
          <a:ext cx="889000" cy="11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145580</xdr:rowOff>
    </xdr:from>
    <xdr:ext cx="534377" cy="259045"/>
    <xdr:sp macro="" textlink="">
      <xdr:nvSpPr>
        <xdr:cNvPr id="630" name="テキスト ボックス 629"/>
        <xdr:cNvSpPr txBox="1"/>
      </xdr:nvSpPr>
      <xdr:spPr>
        <a:xfrm>
          <a:off x="15214111" y="135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70689</xdr:rowOff>
    </xdr:from>
    <xdr:to>
      <xdr:col>76</xdr:col>
      <xdr:colOff>114300</xdr:colOff>
      <xdr:row>78</xdr:row>
      <xdr:rowOff>138866</xdr:rowOff>
    </xdr:to>
    <xdr:cxnSp macro="">
      <xdr:nvCxnSpPr>
        <xdr:cNvPr id="631" name="直線コネクタ 630"/>
        <xdr:cNvCxnSpPr/>
      </xdr:nvCxnSpPr>
      <xdr:spPr>
        <a:xfrm flipV="1">
          <a:off x="13703300" y="13272339"/>
          <a:ext cx="889000" cy="23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152743</xdr:rowOff>
    </xdr:from>
    <xdr:ext cx="534377" cy="259045"/>
    <xdr:sp macro="" textlink="">
      <xdr:nvSpPr>
        <xdr:cNvPr id="633" name="テキスト ボックス 632"/>
        <xdr:cNvSpPr txBox="1"/>
      </xdr:nvSpPr>
      <xdr:spPr>
        <a:xfrm>
          <a:off x="14325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138866</xdr:rowOff>
    </xdr:from>
    <xdr:to>
      <xdr:col>71</xdr:col>
      <xdr:colOff>177800</xdr:colOff>
      <xdr:row>78</xdr:row>
      <xdr:rowOff>139700</xdr:rowOff>
    </xdr:to>
    <xdr:cxnSp macro="">
      <xdr:nvCxnSpPr>
        <xdr:cNvPr id="634" name="直線コネクタ 633"/>
        <xdr:cNvCxnSpPr/>
      </xdr:nvCxnSpPr>
      <xdr:spPr>
        <a:xfrm flipV="1">
          <a:off x="12814300" y="13511966"/>
          <a:ext cx="889000" cy="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167813</xdr:rowOff>
    </xdr:from>
    <xdr:to>
      <xdr:col>85</xdr:col>
      <xdr:colOff>177800</xdr:colOff>
      <xdr:row>76</xdr:row>
      <xdr:rowOff>97963</xdr:rowOff>
    </xdr:to>
    <xdr:sp macro="" textlink="">
      <xdr:nvSpPr>
        <xdr:cNvPr id="644" name="楕円 643"/>
        <xdr:cNvSpPr/>
      </xdr:nvSpPr>
      <xdr:spPr>
        <a:xfrm>
          <a:off x="16268700" y="1302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19240</xdr:rowOff>
    </xdr:from>
    <xdr:ext cx="599010" cy="259045"/>
    <xdr:sp macro="" textlink="">
      <xdr:nvSpPr>
        <xdr:cNvPr id="645" name="災害復旧費該当値テキスト"/>
        <xdr:cNvSpPr txBox="1"/>
      </xdr:nvSpPr>
      <xdr:spPr>
        <a:xfrm>
          <a:off x="16370300" y="1287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80837</xdr:rowOff>
    </xdr:from>
    <xdr:to>
      <xdr:col>81</xdr:col>
      <xdr:colOff>101600</xdr:colOff>
      <xdr:row>77</xdr:row>
      <xdr:rowOff>10987</xdr:rowOff>
    </xdr:to>
    <xdr:sp macro="" textlink="">
      <xdr:nvSpPr>
        <xdr:cNvPr id="646" name="楕円 645"/>
        <xdr:cNvSpPr/>
      </xdr:nvSpPr>
      <xdr:spPr>
        <a:xfrm>
          <a:off x="15430500" y="1311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27514</xdr:rowOff>
    </xdr:from>
    <xdr:ext cx="599010" cy="259045"/>
    <xdr:sp macro="" textlink="">
      <xdr:nvSpPr>
        <xdr:cNvPr id="647" name="テキスト ボックス 646"/>
        <xdr:cNvSpPr txBox="1"/>
      </xdr:nvSpPr>
      <xdr:spPr>
        <a:xfrm>
          <a:off x="15181795" y="1288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19889</xdr:rowOff>
    </xdr:from>
    <xdr:to>
      <xdr:col>76</xdr:col>
      <xdr:colOff>165100</xdr:colOff>
      <xdr:row>77</xdr:row>
      <xdr:rowOff>121489</xdr:rowOff>
    </xdr:to>
    <xdr:sp macro="" textlink="">
      <xdr:nvSpPr>
        <xdr:cNvPr id="648" name="楕円 647"/>
        <xdr:cNvSpPr/>
      </xdr:nvSpPr>
      <xdr:spPr>
        <a:xfrm>
          <a:off x="14541500" y="132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138016</xdr:rowOff>
    </xdr:from>
    <xdr:ext cx="599010" cy="259045"/>
    <xdr:sp macro="" textlink="">
      <xdr:nvSpPr>
        <xdr:cNvPr id="649" name="テキスト ボックス 648"/>
        <xdr:cNvSpPr txBox="1"/>
      </xdr:nvSpPr>
      <xdr:spPr>
        <a:xfrm>
          <a:off x="14292795" y="1299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88066</xdr:rowOff>
    </xdr:from>
    <xdr:to>
      <xdr:col>72</xdr:col>
      <xdr:colOff>38100</xdr:colOff>
      <xdr:row>79</xdr:row>
      <xdr:rowOff>18216</xdr:rowOff>
    </xdr:to>
    <xdr:sp macro="" textlink="">
      <xdr:nvSpPr>
        <xdr:cNvPr id="650" name="楕円 649"/>
        <xdr:cNvSpPr/>
      </xdr:nvSpPr>
      <xdr:spPr>
        <a:xfrm>
          <a:off x="13652500" y="1346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9343</xdr:rowOff>
    </xdr:from>
    <xdr:ext cx="378565" cy="259045"/>
    <xdr:sp macro="" textlink="">
      <xdr:nvSpPr>
        <xdr:cNvPr id="651" name="テキスト ボックス 650"/>
        <xdr:cNvSpPr txBox="1"/>
      </xdr:nvSpPr>
      <xdr:spPr>
        <a:xfrm>
          <a:off x="13514017" y="1355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112936</xdr:rowOff>
    </xdr:from>
    <xdr:to>
      <xdr:col>85</xdr:col>
      <xdr:colOff>127000</xdr:colOff>
      <xdr:row>97</xdr:row>
      <xdr:rowOff>5607</xdr:rowOff>
    </xdr:to>
    <xdr:cxnSp macro="">
      <xdr:nvCxnSpPr>
        <xdr:cNvPr id="680" name="直線コネクタ 679"/>
        <xdr:cNvCxnSpPr/>
      </xdr:nvCxnSpPr>
      <xdr:spPr>
        <a:xfrm>
          <a:off x="15481300" y="16572136"/>
          <a:ext cx="838200" cy="6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112936</xdr:rowOff>
    </xdr:from>
    <xdr:to>
      <xdr:col>81</xdr:col>
      <xdr:colOff>50800</xdr:colOff>
      <xdr:row>96</xdr:row>
      <xdr:rowOff>121338</xdr:rowOff>
    </xdr:to>
    <xdr:cxnSp macro="">
      <xdr:nvCxnSpPr>
        <xdr:cNvPr id="683" name="直線コネクタ 682"/>
        <xdr:cNvCxnSpPr/>
      </xdr:nvCxnSpPr>
      <xdr:spPr>
        <a:xfrm flipV="1">
          <a:off x="14592300" y="16572136"/>
          <a:ext cx="889000" cy="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121338</xdr:rowOff>
    </xdr:from>
    <xdr:to>
      <xdr:col>76</xdr:col>
      <xdr:colOff>114300</xdr:colOff>
      <xdr:row>96</xdr:row>
      <xdr:rowOff>134662</xdr:rowOff>
    </xdr:to>
    <xdr:cxnSp macro="">
      <xdr:nvCxnSpPr>
        <xdr:cNvPr id="686" name="直線コネクタ 685"/>
        <xdr:cNvCxnSpPr/>
      </xdr:nvCxnSpPr>
      <xdr:spPr>
        <a:xfrm flipV="1">
          <a:off x="13703300" y="16580538"/>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122222</xdr:rowOff>
    </xdr:from>
    <xdr:to>
      <xdr:col>71</xdr:col>
      <xdr:colOff>177800</xdr:colOff>
      <xdr:row>96</xdr:row>
      <xdr:rowOff>134662</xdr:rowOff>
    </xdr:to>
    <xdr:cxnSp macro="">
      <xdr:nvCxnSpPr>
        <xdr:cNvPr id="689" name="直線コネクタ 688"/>
        <xdr:cNvCxnSpPr/>
      </xdr:nvCxnSpPr>
      <xdr:spPr>
        <a:xfrm>
          <a:off x="12814300" y="16581422"/>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3" name="テキスト ボックス 692"/>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126257</xdr:rowOff>
    </xdr:from>
    <xdr:to>
      <xdr:col>85</xdr:col>
      <xdr:colOff>177800</xdr:colOff>
      <xdr:row>97</xdr:row>
      <xdr:rowOff>56407</xdr:rowOff>
    </xdr:to>
    <xdr:sp macro="" textlink="">
      <xdr:nvSpPr>
        <xdr:cNvPr id="699" name="楕円 698"/>
        <xdr:cNvSpPr/>
      </xdr:nvSpPr>
      <xdr:spPr>
        <a:xfrm>
          <a:off x="16268700" y="1658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104684</xdr:rowOff>
    </xdr:from>
    <xdr:ext cx="534377" cy="259045"/>
    <xdr:sp macro="" textlink="">
      <xdr:nvSpPr>
        <xdr:cNvPr id="700" name="公債費該当値テキスト"/>
        <xdr:cNvSpPr txBox="1"/>
      </xdr:nvSpPr>
      <xdr:spPr>
        <a:xfrm>
          <a:off x="16370300" y="1656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62136</xdr:rowOff>
    </xdr:from>
    <xdr:to>
      <xdr:col>81</xdr:col>
      <xdr:colOff>101600</xdr:colOff>
      <xdr:row>96</xdr:row>
      <xdr:rowOff>163736</xdr:rowOff>
    </xdr:to>
    <xdr:sp macro="" textlink="">
      <xdr:nvSpPr>
        <xdr:cNvPr id="701" name="楕円 700"/>
        <xdr:cNvSpPr/>
      </xdr:nvSpPr>
      <xdr:spPr>
        <a:xfrm>
          <a:off x="15430500" y="1652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154863</xdr:rowOff>
    </xdr:from>
    <xdr:ext cx="534377" cy="259045"/>
    <xdr:sp macro="" textlink="">
      <xdr:nvSpPr>
        <xdr:cNvPr id="702" name="テキスト ボックス 701"/>
        <xdr:cNvSpPr txBox="1"/>
      </xdr:nvSpPr>
      <xdr:spPr>
        <a:xfrm>
          <a:off x="15214111" y="1661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70538</xdr:rowOff>
    </xdr:from>
    <xdr:to>
      <xdr:col>76</xdr:col>
      <xdr:colOff>165100</xdr:colOff>
      <xdr:row>97</xdr:row>
      <xdr:rowOff>688</xdr:rowOff>
    </xdr:to>
    <xdr:sp macro="" textlink="">
      <xdr:nvSpPr>
        <xdr:cNvPr id="703" name="楕円 702"/>
        <xdr:cNvSpPr/>
      </xdr:nvSpPr>
      <xdr:spPr>
        <a:xfrm>
          <a:off x="14541500" y="165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163265</xdr:rowOff>
    </xdr:from>
    <xdr:ext cx="534377" cy="259045"/>
    <xdr:sp macro="" textlink="">
      <xdr:nvSpPr>
        <xdr:cNvPr id="704" name="テキスト ボックス 703"/>
        <xdr:cNvSpPr txBox="1"/>
      </xdr:nvSpPr>
      <xdr:spPr>
        <a:xfrm>
          <a:off x="14325111" y="1662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83862</xdr:rowOff>
    </xdr:from>
    <xdr:to>
      <xdr:col>72</xdr:col>
      <xdr:colOff>38100</xdr:colOff>
      <xdr:row>97</xdr:row>
      <xdr:rowOff>14012</xdr:rowOff>
    </xdr:to>
    <xdr:sp macro="" textlink="">
      <xdr:nvSpPr>
        <xdr:cNvPr id="705" name="楕円 704"/>
        <xdr:cNvSpPr/>
      </xdr:nvSpPr>
      <xdr:spPr>
        <a:xfrm>
          <a:off x="13652500" y="1654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5139</xdr:rowOff>
    </xdr:from>
    <xdr:ext cx="534377" cy="259045"/>
    <xdr:sp macro="" textlink="">
      <xdr:nvSpPr>
        <xdr:cNvPr id="706" name="テキスト ボックス 705"/>
        <xdr:cNvSpPr txBox="1"/>
      </xdr:nvSpPr>
      <xdr:spPr>
        <a:xfrm>
          <a:off x="13436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71422</xdr:rowOff>
    </xdr:from>
    <xdr:to>
      <xdr:col>67</xdr:col>
      <xdr:colOff>101600</xdr:colOff>
      <xdr:row>97</xdr:row>
      <xdr:rowOff>1572</xdr:rowOff>
    </xdr:to>
    <xdr:sp macro="" textlink="">
      <xdr:nvSpPr>
        <xdr:cNvPr id="707" name="楕円 706"/>
        <xdr:cNvSpPr/>
      </xdr:nvSpPr>
      <xdr:spPr>
        <a:xfrm>
          <a:off x="12763500" y="165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164149</xdr:rowOff>
    </xdr:from>
    <xdr:ext cx="534377" cy="259045"/>
    <xdr:sp macro="" textlink="">
      <xdr:nvSpPr>
        <xdr:cNvPr id="708" name="テキスト ボックス 707"/>
        <xdr:cNvSpPr txBox="1"/>
      </xdr:nvSpPr>
      <xdr:spPr>
        <a:xfrm>
          <a:off x="12547111" y="1662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消防費においては、平成２６年度及び平成２７年度決算では消防庁舎建て替え事業の実施に伴い、類似団体平均を大きく上回っていたが、平成２８年度決算からは類似団体を下回っている。</a:t>
          </a:r>
          <a:endParaRPr lang="ja-JP" altLang="ja-JP" sz="1400">
            <a:effectLst/>
          </a:endParaRPr>
        </a:p>
        <a:p>
          <a:r>
            <a:rPr kumimoji="1" lang="ja-JP" altLang="ja-JP" sz="1100">
              <a:solidFill>
                <a:schemeClr val="dk1"/>
              </a:solidFill>
              <a:effectLst/>
              <a:latin typeface="+mn-lt"/>
              <a:ea typeface="+mn-ea"/>
              <a:cs typeface="+mn-cs"/>
            </a:rPr>
            <a:t>災害復旧事業費については平成２８年台風災害により大幅な増となっている。</a:t>
          </a:r>
          <a:endParaRPr lang="ja-JP" altLang="ja-JP" sz="1400">
            <a:effectLst/>
          </a:endParaRPr>
        </a:p>
        <a:p>
          <a:r>
            <a:rPr kumimoji="1" lang="ja-JP" altLang="en-US" sz="1300">
              <a:latin typeface="ＭＳ Ｐゴシック" panose="020B0600070205080204" pitchFamily="50" charset="-128"/>
              <a:ea typeface="ＭＳ Ｐゴシック" panose="020B0600070205080204" pitchFamily="50" charset="-128"/>
            </a:rPr>
            <a:t>農林水産業費については、国営事業償還金の繰上償還をしたため増となっている。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教育費については、公共施設（文化センター）の大規模改修工事の実施により増となっている。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基金の取り崩しを抑制し、財政の健全化に努めている。</a:t>
          </a:r>
          <a:endParaRPr lang="ja-JP" altLang="ja-JP" sz="1400">
            <a:effectLst/>
          </a:endParaRPr>
        </a:p>
        <a:p>
          <a:r>
            <a:rPr kumimoji="1" lang="ja-JP" altLang="en-US" sz="1100">
              <a:solidFill>
                <a:schemeClr val="dk1"/>
              </a:solidFill>
              <a:effectLst/>
              <a:latin typeface="+mn-lt"/>
              <a:ea typeface="+mn-ea"/>
              <a:cs typeface="+mn-cs"/>
            </a:rPr>
            <a:t>財政調整基金残高が前年度比で</a:t>
          </a:r>
          <a:r>
            <a:rPr kumimoji="1" lang="en-US" altLang="ja-JP" sz="1100">
              <a:solidFill>
                <a:schemeClr val="dk1"/>
              </a:solidFill>
              <a:effectLst/>
              <a:latin typeface="+mn-lt"/>
              <a:ea typeface="+mn-ea"/>
              <a:cs typeface="+mn-cs"/>
            </a:rPr>
            <a:t>3.21</a:t>
          </a:r>
          <a:r>
            <a:rPr kumimoji="1" lang="ja-JP" altLang="en-US" sz="1100">
              <a:solidFill>
                <a:schemeClr val="dk1"/>
              </a:solidFill>
              <a:effectLst/>
              <a:latin typeface="+mn-lt"/>
              <a:ea typeface="+mn-ea"/>
              <a:cs typeface="+mn-cs"/>
            </a:rPr>
            <a:t>％増し、実質単年度収支も黒字に転換した。</a:t>
          </a:r>
          <a:endParaRPr lang="ja-JP" altLang="ja-JP" sz="1400">
            <a:effectLst/>
          </a:endParaRPr>
        </a:p>
        <a:p>
          <a:r>
            <a:rPr kumimoji="1" lang="ja-JP" altLang="ja-JP" sz="1100">
              <a:solidFill>
                <a:schemeClr val="dk1"/>
              </a:solidFill>
              <a:effectLst/>
              <a:latin typeface="+mn-lt"/>
              <a:ea typeface="+mn-ea"/>
              <a:cs typeface="+mn-cs"/>
            </a:rPr>
            <a:t>今後も基金残高の確保及び、基金に依存しない財政運営に努める。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全ての会計において赤字額は発生していない。</a:t>
          </a:r>
          <a:endParaRPr lang="ja-JP" altLang="ja-JP" sz="1400">
            <a:effectLst/>
          </a:endParaRPr>
        </a:p>
        <a:p>
          <a:r>
            <a:rPr kumimoji="1" lang="ja-JP" altLang="ja-JP" sz="1100">
              <a:solidFill>
                <a:schemeClr val="dk1"/>
              </a:solidFill>
              <a:effectLst/>
              <a:latin typeface="+mn-lt"/>
              <a:ea typeface="+mn-ea"/>
              <a:cs typeface="+mn-cs"/>
            </a:rPr>
            <a:t>今後も健全な財政運営に努める。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10631562</v>
      </c>
      <c r="BO4" s="461"/>
      <c r="BP4" s="461"/>
      <c r="BQ4" s="461"/>
      <c r="BR4" s="461"/>
      <c r="BS4" s="461"/>
      <c r="BT4" s="461"/>
      <c r="BU4" s="462"/>
      <c r="BV4" s="460">
        <v>9493027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4.3</v>
      </c>
      <c r="CU4" s="642"/>
      <c r="CV4" s="642"/>
      <c r="CW4" s="642"/>
      <c r="CX4" s="642"/>
      <c r="CY4" s="642"/>
      <c r="CZ4" s="642"/>
      <c r="DA4" s="643"/>
      <c r="DB4" s="641">
        <v>4</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10411950</v>
      </c>
      <c r="BO5" s="466"/>
      <c r="BP5" s="466"/>
      <c r="BQ5" s="466"/>
      <c r="BR5" s="466"/>
      <c r="BS5" s="466"/>
      <c r="BT5" s="466"/>
      <c r="BU5" s="467"/>
      <c r="BV5" s="465">
        <v>9232422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83.1</v>
      </c>
      <c r="CU5" s="436"/>
      <c r="CV5" s="436"/>
      <c r="CW5" s="436"/>
      <c r="CX5" s="436"/>
      <c r="CY5" s="436"/>
      <c r="CZ5" s="436"/>
      <c r="DA5" s="437"/>
      <c r="DB5" s="435">
        <v>84.1</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219612</v>
      </c>
      <c r="BO6" s="466"/>
      <c r="BP6" s="466"/>
      <c r="BQ6" s="466"/>
      <c r="BR6" s="466"/>
      <c r="BS6" s="466"/>
      <c r="BT6" s="466"/>
      <c r="BU6" s="467"/>
      <c r="BV6" s="465">
        <v>260605</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86.7</v>
      </c>
      <c r="CU6" s="616"/>
      <c r="CV6" s="616"/>
      <c r="CW6" s="616"/>
      <c r="CX6" s="616"/>
      <c r="CY6" s="616"/>
      <c r="CZ6" s="616"/>
      <c r="DA6" s="617"/>
      <c r="DB6" s="615">
        <v>88</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22790</v>
      </c>
      <c r="BO7" s="466"/>
      <c r="BP7" s="466"/>
      <c r="BQ7" s="466"/>
      <c r="BR7" s="466"/>
      <c r="BS7" s="466"/>
      <c r="BT7" s="466"/>
      <c r="BU7" s="467"/>
      <c r="BV7" s="465">
        <v>66734</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4602220</v>
      </c>
      <c r="CU7" s="466"/>
      <c r="CV7" s="466"/>
      <c r="CW7" s="466"/>
      <c r="CX7" s="466"/>
      <c r="CY7" s="466"/>
      <c r="CZ7" s="466"/>
      <c r="DA7" s="467"/>
      <c r="DB7" s="465">
        <v>4835538</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102</v>
      </c>
      <c r="AV8" s="523"/>
      <c r="AW8" s="523"/>
      <c r="AX8" s="523"/>
      <c r="AY8" s="445" t="s">
        <v>109</v>
      </c>
      <c r="AZ8" s="446"/>
      <c r="BA8" s="446"/>
      <c r="BB8" s="446"/>
      <c r="BC8" s="446"/>
      <c r="BD8" s="446"/>
      <c r="BE8" s="446"/>
      <c r="BF8" s="446"/>
      <c r="BG8" s="446"/>
      <c r="BH8" s="446"/>
      <c r="BI8" s="446"/>
      <c r="BJ8" s="446"/>
      <c r="BK8" s="446"/>
      <c r="BL8" s="446"/>
      <c r="BM8" s="447"/>
      <c r="BN8" s="465">
        <v>196822</v>
      </c>
      <c r="BO8" s="466"/>
      <c r="BP8" s="466"/>
      <c r="BQ8" s="466"/>
      <c r="BR8" s="466"/>
      <c r="BS8" s="466"/>
      <c r="BT8" s="466"/>
      <c r="BU8" s="467"/>
      <c r="BV8" s="465">
        <v>193871</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0.33</v>
      </c>
      <c r="CU8" s="579"/>
      <c r="CV8" s="579"/>
      <c r="CW8" s="579"/>
      <c r="CX8" s="579"/>
      <c r="CY8" s="579"/>
      <c r="CZ8" s="579"/>
      <c r="DA8" s="580"/>
      <c r="DB8" s="578">
        <v>0.31</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9599</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102</v>
      </c>
      <c r="AV9" s="523"/>
      <c r="AW9" s="523"/>
      <c r="AX9" s="523"/>
      <c r="AY9" s="445" t="s">
        <v>115</v>
      </c>
      <c r="AZ9" s="446"/>
      <c r="BA9" s="446"/>
      <c r="BB9" s="446"/>
      <c r="BC9" s="446"/>
      <c r="BD9" s="446"/>
      <c r="BE9" s="446"/>
      <c r="BF9" s="446"/>
      <c r="BG9" s="446"/>
      <c r="BH9" s="446"/>
      <c r="BI9" s="446"/>
      <c r="BJ9" s="446"/>
      <c r="BK9" s="446"/>
      <c r="BL9" s="446"/>
      <c r="BM9" s="447"/>
      <c r="BN9" s="465">
        <v>2951</v>
      </c>
      <c r="BO9" s="466"/>
      <c r="BP9" s="466"/>
      <c r="BQ9" s="466"/>
      <c r="BR9" s="466"/>
      <c r="BS9" s="466"/>
      <c r="BT9" s="466"/>
      <c r="BU9" s="467"/>
      <c r="BV9" s="465">
        <v>30336</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10.199999999999999</v>
      </c>
      <c r="CU9" s="436"/>
      <c r="CV9" s="436"/>
      <c r="CW9" s="436"/>
      <c r="CX9" s="436"/>
      <c r="CY9" s="436"/>
      <c r="CZ9" s="436"/>
      <c r="DA9" s="437"/>
      <c r="DB9" s="435">
        <v>11.8</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117</v>
      </c>
      <c r="M10" s="439"/>
      <c r="N10" s="439"/>
      <c r="O10" s="439"/>
      <c r="P10" s="439"/>
      <c r="Q10" s="440"/>
      <c r="R10" s="441">
        <v>9961</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289044</v>
      </c>
      <c r="BO10" s="466"/>
      <c r="BP10" s="466"/>
      <c r="BQ10" s="466"/>
      <c r="BR10" s="466"/>
      <c r="BS10" s="466"/>
      <c r="BT10" s="466"/>
      <c r="BU10" s="467"/>
      <c r="BV10" s="465">
        <v>226427</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102</v>
      </c>
      <c r="AV11" s="523"/>
      <c r="AW11" s="523"/>
      <c r="AX11" s="523"/>
      <c r="AY11" s="445" t="s">
        <v>125</v>
      </c>
      <c r="AZ11" s="446"/>
      <c r="BA11" s="446"/>
      <c r="BB11" s="446"/>
      <c r="BC11" s="446"/>
      <c r="BD11" s="446"/>
      <c r="BE11" s="446"/>
      <c r="BF11" s="446"/>
      <c r="BG11" s="446"/>
      <c r="BH11" s="446"/>
      <c r="BI11" s="446"/>
      <c r="BJ11" s="446"/>
      <c r="BK11" s="446"/>
      <c r="BL11" s="446"/>
      <c r="BM11" s="447"/>
      <c r="BN11" s="465">
        <v>486518</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c r="A12" s="186"/>
      <c r="B12" s="581" t="s">
        <v>129</v>
      </c>
      <c r="C12" s="582"/>
      <c r="D12" s="582"/>
      <c r="E12" s="582"/>
      <c r="F12" s="582"/>
      <c r="G12" s="582"/>
      <c r="H12" s="582"/>
      <c r="I12" s="582"/>
      <c r="J12" s="582"/>
      <c r="K12" s="583"/>
      <c r="L12" s="590" t="s">
        <v>130</v>
      </c>
      <c r="M12" s="591"/>
      <c r="N12" s="591"/>
      <c r="O12" s="591"/>
      <c r="P12" s="591"/>
      <c r="Q12" s="592"/>
      <c r="R12" s="593">
        <v>9494</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305032</v>
      </c>
      <c r="BO12" s="466"/>
      <c r="BP12" s="466"/>
      <c r="BQ12" s="466"/>
      <c r="BR12" s="466"/>
      <c r="BS12" s="466"/>
      <c r="BT12" s="466"/>
      <c r="BU12" s="467"/>
      <c r="BV12" s="465">
        <v>488752</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138</v>
      </c>
      <c r="N13" s="566"/>
      <c r="O13" s="566"/>
      <c r="P13" s="566"/>
      <c r="Q13" s="567"/>
      <c r="R13" s="568">
        <v>9365</v>
      </c>
      <c r="S13" s="569"/>
      <c r="T13" s="569"/>
      <c r="U13" s="569"/>
      <c r="V13" s="570"/>
      <c r="W13" s="556" t="s">
        <v>139</v>
      </c>
      <c r="X13" s="478"/>
      <c r="Y13" s="478"/>
      <c r="Z13" s="478"/>
      <c r="AA13" s="478"/>
      <c r="AB13" s="479"/>
      <c r="AC13" s="441">
        <v>1319</v>
      </c>
      <c r="AD13" s="442"/>
      <c r="AE13" s="442"/>
      <c r="AF13" s="442"/>
      <c r="AG13" s="443"/>
      <c r="AH13" s="441">
        <v>1402</v>
      </c>
      <c r="AI13" s="442"/>
      <c r="AJ13" s="442"/>
      <c r="AK13" s="442"/>
      <c r="AL13" s="444"/>
      <c r="AM13" s="534" t="s">
        <v>140</v>
      </c>
      <c r="AN13" s="439"/>
      <c r="AO13" s="439"/>
      <c r="AP13" s="439"/>
      <c r="AQ13" s="439"/>
      <c r="AR13" s="439"/>
      <c r="AS13" s="439"/>
      <c r="AT13" s="440"/>
      <c r="AU13" s="522" t="s">
        <v>134</v>
      </c>
      <c r="AV13" s="523"/>
      <c r="AW13" s="523"/>
      <c r="AX13" s="523"/>
      <c r="AY13" s="445" t="s">
        <v>141</v>
      </c>
      <c r="AZ13" s="446"/>
      <c r="BA13" s="446"/>
      <c r="BB13" s="446"/>
      <c r="BC13" s="446"/>
      <c r="BD13" s="446"/>
      <c r="BE13" s="446"/>
      <c r="BF13" s="446"/>
      <c r="BG13" s="446"/>
      <c r="BH13" s="446"/>
      <c r="BI13" s="446"/>
      <c r="BJ13" s="446"/>
      <c r="BK13" s="446"/>
      <c r="BL13" s="446"/>
      <c r="BM13" s="447"/>
      <c r="BN13" s="465">
        <v>473481</v>
      </c>
      <c r="BO13" s="466"/>
      <c r="BP13" s="466"/>
      <c r="BQ13" s="466"/>
      <c r="BR13" s="466"/>
      <c r="BS13" s="466"/>
      <c r="BT13" s="466"/>
      <c r="BU13" s="467"/>
      <c r="BV13" s="465">
        <v>-231989</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5.0999999999999996</v>
      </c>
      <c r="CU13" s="436"/>
      <c r="CV13" s="436"/>
      <c r="CW13" s="436"/>
      <c r="CX13" s="436"/>
      <c r="CY13" s="436"/>
      <c r="CZ13" s="436"/>
      <c r="DA13" s="437"/>
      <c r="DB13" s="435">
        <v>6.2</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143</v>
      </c>
      <c r="M14" s="599"/>
      <c r="N14" s="599"/>
      <c r="O14" s="599"/>
      <c r="P14" s="599"/>
      <c r="Q14" s="600"/>
      <c r="R14" s="568">
        <v>9597</v>
      </c>
      <c r="S14" s="569"/>
      <c r="T14" s="569"/>
      <c r="U14" s="569"/>
      <c r="V14" s="570"/>
      <c r="W14" s="571"/>
      <c r="X14" s="481"/>
      <c r="Y14" s="481"/>
      <c r="Z14" s="481"/>
      <c r="AA14" s="481"/>
      <c r="AB14" s="482"/>
      <c r="AC14" s="561">
        <v>28.1</v>
      </c>
      <c r="AD14" s="562"/>
      <c r="AE14" s="562"/>
      <c r="AF14" s="562"/>
      <c r="AG14" s="563"/>
      <c r="AH14" s="561">
        <v>28.4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12.5</v>
      </c>
      <c r="CU14" s="573"/>
      <c r="CV14" s="573"/>
      <c r="CW14" s="573"/>
      <c r="CX14" s="573"/>
      <c r="CY14" s="573"/>
      <c r="CZ14" s="573"/>
      <c r="DA14" s="574"/>
      <c r="DB14" s="572">
        <v>16.600000000000001</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145</v>
      </c>
      <c r="N15" s="566"/>
      <c r="O15" s="566"/>
      <c r="P15" s="566"/>
      <c r="Q15" s="567"/>
      <c r="R15" s="568">
        <v>9509</v>
      </c>
      <c r="S15" s="569"/>
      <c r="T15" s="569"/>
      <c r="U15" s="569"/>
      <c r="V15" s="570"/>
      <c r="W15" s="556" t="s">
        <v>146</v>
      </c>
      <c r="X15" s="478"/>
      <c r="Y15" s="478"/>
      <c r="Z15" s="478"/>
      <c r="AA15" s="478"/>
      <c r="AB15" s="479"/>
      <c r="AC15" s="441">
        <v>869</v>
      </c>
      <c r="AD15" s="442"/>
      <c r="AE15" s="442"/>
      <c r="AF15" s="442"/>
      <c r="AG15" s="443"/>
      <c r="AH15" s="441">
        <v>980</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1412387</v>
      </c>
      <c r="BO15" s="461"/>
      <c r="BP15" s="461"/>
      <c r="BQ15" s="461"/>
      <c r="BR15" s="461"/>
      <c r="BS15" s="461"/>
      <c r="BT15" s="461"/>
      <c r="BU15" s="462"/>
      <c r="BV15" s="460">
        <v>1378867</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18.5</v>
      </c>
      <c r="AD16" s="562"/>
      <c r="AE16" s="562"/>
      <c r="AF16" s="562"/>
      <c r="AG16" s="563"/>
      <c r="AH16" s="561">
        <v>19.899999999999999</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4055570</v>
      </c>
      <c r="BO16" s="466"/>
      <c r="BP16" s="466"/>
      <c r="BQ16" s="466"/>
      <c r="BR16" s="466"/>
      <c r="BS16" s="466"/>
      <c r="BT16" s="466"/>
      <c r="BU16" s="467"/>
      <c r="BV16" s="465">
        <v>4267119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2501</v>
      </c>
      <c r="AD17" s="442"/>
      <c r="AE17" s="442"/>
      <c r="AF17" s="442"/>
      <c r="AG17" s="443"/>
      <c r="AH17" s="441">
        <v>2549</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1761942</v>
      </c>
      <c r="BO17" s="466"/>
      <c r="BP17" s="466"/>
      <c r="BQ17" s="466"/>
      <c r="BR17" s="466"/>
      <c r="BS17" s="466"/>
      <c r="BT17" s="466"/>
      <c r="BU17" s="467"/>
      <c r="BV17" s="465">
        <v>1735330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156</v>
      </c>
      <c r="C18" s="528"/>
      <c r="D18" s="528"/>
      <c r="E18" s="529"/>
      <c r="F18" s="529"/>
      <c r="G18" s="529"/>
      <c r="H18" s="529"/>
      <c r="I18" s="529"/>
      <c r="J18" s="529"/>
      <c r="K18" s="529"/>
      <c r="L18" s="530">
        <v>402.25</v>
      </c>
      <c r="M18" s="530"/>
      <c r="N18" s="530"/>
      <c r="O18" s="530"/>
      <c r="P18" s="530"/>
      <c r="Q18" s="530"/>
      <c r="R18" s="531"/>
      <c r="S18" s="531"/>
      <c r="T18" s="531"/>
      <c r="U18" s="531"/>
      <c r="V18" s="532"/>
      <c r="W18" s="546"/>
      <c r="X18" s="547"/>
      <c r="Y18" s="547"/>
      <c r="Z18" s="547"/>
      <c r="AA18" s="547"/>
      <c r="AB18" s="557"/>
      <c r="AC18" s="429">
        <v>53.3</v>
      </c>
      <c r="AD18" s="430"/>
      <c r="AE18" s="430"/>
      <c r="AF18" s="430"/>
      <c r="AG18" s="533"/>
      <c r="AH18" s="429">
        <v>51.7</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3916780</v>
      </c>
      <c r="BO18" s="466"/>
      <c r="BP18" s="466"/>
      <c r="BQ18" s="466"/>
      <c r="BR18" s="466"/>
      <c r="BS18" s="466"/>
      <c r="BT18" s="466"/>
      <c r="BU18" s="467"/>
      <c r="BV18" s="465">
        <v>4147005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158</v>
      </c>
      <c r="C19" s="528"/>
      <c r="D19" s="528"/>
      <c r="E19" s="529"/>
      <c r="F19" s="529"/>
      <c r="G19" s="529"/>
      <c r="H19" s="529"/>
      <c r="I19" s="529"/>
      <c r="J19" s="529"/>
      <c r="K19" s="529"/>
      <c r="L19" s="535">
        <v>24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5715341</v>
      </c>
      <c r="BO19" s="466"/>
      <c r="BP19" s="466"/>
      <c r="BQ19" s="466"/>
      <c r="BR19" s="466"/>
      <c r="BS19" s="466"/>
      <c r="BT19" s="466"/>
      <c r="BU19" s="467"/>
      <c r="BV19" s="465">
        <v>6182579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160</v>
      </c>
      <c r="C20" s="528"/>
      <c r="D20" s="528"/>
      <c r="E20" s="529"/>
      <c r="F20" s="529"/>
      <c r="G20" s="529"/>
      <c r="H20" s="529"/>
      <c r="I20" s="529"/>
      <c r="J20" s="529"/>
      <c r="K20" s="529"/>
      <c r="L20" s="535">
        <v>4131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9689027</v>
      </c>
      <c r="BO23" s="466"/>
      <c r="BP23" s="466"/>
      <c r="BQ23" s="466"/>
      <c r="BR23" s="466"/>
      <c r="BS23" s="466"/>
      <c r="BT23" s="466"/>
      <c r="BU23" s="467"/>
      <c r="BV23" s="465">
        <v>8580941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169</v>
      </c>
      <c r="F24" s="439"/>
      <c r="G24" s="439"/>
      <c r="H24" s="439"/>
      <c r="I24" s="439"/>
      <c r="J24" s="439"/>
      <c r="K24" s="440"/>
      <c r="L24" s="441">
        <v>1</v>
      </c>
      <c r="M24" s="442"/>
      <c r="N24" s="442"/>
      <c r="O24" s="442"/>
      <c r="P24" s="443"/>
      <c r="Q24" s="441">
        <v>7000</v>
      </c>
      <c r="R24" s="442"/>
      <c r="S24" s="442"/>
      <c r="T24" s="442"/>
      <c r="U24" s="442"/>
      <c r="V24" s="443"/>
      <c r="W24" s="507"/>
      <c r="X24" s="498"/>
      <c r="Y24" s="499"/>
      <c r="Z24" s="438" t="s">
        <v>170</v>
      </c>
      <c r="AA24" s="439"/>
      <c r="AB24" s="439"/>
      <c r="AC24" s="439"/>
      <c r="AD24" s="439"/>
      <c r="AE24" s="439"/>
      <c r="AF24" s="439"/>
      <c r="AG24" s="440"/>
      <c r="AH24" s="441">
        <v>141</v>
      </c>
      <c r="AI24" s="442"/>
      <c r="AJ24" s="442"/>
      <c r="AK24" s="442"/>
      <c r="AL24" s="443"/>
      <c r="AM24" s="441">
        <v>429486</v>
      </c>
      <c r="AN24" s="442"/>
      <c r="AO24" s="442"/>
      <c r="AP24" s="442"/>
      <c r="AQ24" s="442"/>
      <c r="AR24" s="443"/>
      <c r="AS24" s="441">
        <v>3046</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8076564</v>
      </c>
      <c r="BO24" s="466"/>
      <c r="BP24" s="466"/>
      <c r="BQ24" s="466"/>
      <c r="BR24" s="466"/>
      <c r="BS24" s="466"/>
      <c r="BT24" s="466"/>
      <c r="BU24" s="467"/>
      <c r="BV24" s="465">
        <v>7382775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172</v>
      </c>
      <c r="F25" s="439"/>
      <c r="G25" s="439"/>
      <c r="H25" s="439"/>
      <c r="I25" s="439"/>
      <c r="J25" s="439"/>
      <c r="K25" s="440"/>
      <c r="L25" s="441">
        <v>1</v>
      </c>
      <c r="M25" s="442"/>
      <c r="N25" s="442"/>
      <c r="O25" s="442"/>
      <c r="P25" s="443"/>
      <c r="Q25" s="441">
        <v>5840</v>
      </c>
      <c r="R25" s="442"/>
      <c r="S25" s="442"/>
      <c r="T25" s="442"/>
      <c r="U25" s="442"/>
      <c r="V25" s="443"/>
      <c r="W25" s="507"/>
      <c r="X25" s="498"/>
      <c r="Y25" s="499"/>
      <c r="Z25" s="438" t="s">
        <v>173</v>
      </c>
      <c r="AA25" s="439"/>
      <c r="AB25" s="439"/>
      <c r="AC25" s="439"/>
      <c r="AD25" s="439"/>
      <c r="AE25" s="439"/>
      <c r="AF25" s="439"/>
      <c r="AG25" s="440"/>
      <c r="AH25" s="441" t="s">
        <v>137</v>
      </c>
      <c r="AI25" s="442"/>
      <c r="AJ25" s="442"/>
      <c r="AK25" s="442"/>
      <c r="AL25" s="443"/>
      <c r="AM25" s="441" t="s">
        <v>137</v>
      </c>
      <c r="AN25" s="442"/>
      <c r="AO25" s="442"/>
      <c r="AP25" s="442"/>
      <c r="AQ25" s="442"/>
      <c r="AR25" s="443"/>
      <c r="AS25" s="441" t="s">
        <v>137</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1128900</v>
      </c>
      <c r="BO25" s="461"/>
      <c r="BP25" s="461"/>
      <c r="BQ25" s="461"/>
      <c r="BR25" s="461"/>
      <c r="BS25" s="461"/>
      <c r="BT25" s="461"/>
      <c r="BU25" s="462"/>
      <c r="BV25" s="460">
        <v>1986509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175</v>
      </c>
      <c r="F26" s="439"/>
      <c r="G26" s="439"/>
      <c r="H26" s="439"/>
      <c r="I26" s="439"/>
      <c r="J26" s="439"/>
      <c r="K26" s="440"/>
      <c r="L26" s="441">
        <v>1</v>
      </c>
      <c r="M26" s="442"/>
      <c r="N26" s="442"/>
      <c r="O26" s="442"/>
      <c r="P26" s="443"/>
      <c r="Q26" s="441">
        <v>5400</v>
      </c>
      <c r="R26" s="442"/>
      <c r="S26" s="442"/>
      <c r="T26" s="442"/>
      <c r="U26" s="442"/>
      <c r="V26" s="443"/>
      <c r="W26" s="507"/>
      <c r="X26" s="498"/>
      <c r="Y26" s="499"/>
      <c r="Z26" s="438" t="s">
        <v>176</v>
      </c>
      <c r="AA26" s="520"/>
      <c r="AB26" s="520"/>
      <c r="AC26" s="520"/>
      <c r="AD26" s="520"/>
      <c r="AE26" s="520"/>
      <c r="AF26" s="520"/>
      <c r="AG26" s="521"/>
      <c r="AH26" s="441">
        <v>3</v>
      </c>
      <c r="AI26" s="442"/>
      <c r="AJ26" s="442"/>
      <c r="AK26" s="442"/>
      <c r="AL26" s="443"/>
      <c r="AM26" s="441">
        <v>10839</v>
      </c>
      <c r="AN26" s="442"/>
      <c r="AO26" s="442"/>
      <c r="AP26" s="442"/>
      <c r="AQ26" s="442"/>
      <c r="AR26" s="443"/>
      <c r="AS26" s="441">
        <v>3613</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178</v>
      </c>
      <c r="F27" s="439"/>
      <c r="G27" s="439"/>
      <c r="H27" s="439"/>
      <c r="I27" s="439"/>
      <c r="J27" s="439"/>
      <c r="K27" s="440"/>
      <c r="L27" s="441">
        <v>1</v>
      </c>
      <c r="M27" s="442"/>
      <c r="N27" s="442"/>
      <c r="O27" s="442"/>
      <c r="P27" s="443"/>
      <c r="Q27" s="441">
        <v>2750</v>
      </c>
      <c r="R27" s="442"/>
      <c r="S27" s="442"/>
      <c r="T27" s="442"/>
      <c r="U27" s="442"/>
      <c r="V27" s="443"/>
      <c r="W27" s="507"/>
      <c r="X27" s="498"/>
      <c r="Y27" s="499"/>
      <c r="Z27" s="438" t="s">
        <v>179</v>
      </c>
      <c r="AA27" s="439"/>
      <c r="AB27" s="439"/>
      <c r="AC27" s="439"/>
      <c r="AD27" s="439"/>
      <c r="AE27" s="439"/>
      <c r="AF27" s="439"/>
      <c r="AG27" s="440"/>
      <c r="AH27" s="441">
        <v>5</v>
      </c>
      <c r="AI27" s="442"/>
      <c r="AJ27" s="442"/>
      <c r="AK27" s="442"/>
      <c r="AL27" s="443"/>
      <c r="AM27" s="441">
        <v>15018</v>
      </c>
      <c r="AN27" s="442"/>
      <c r="AO27" s="442"/>
      <c r="AP27" s="442"/>
      <c r="AQ27" s="442"/>
      <c r="AR27" s="443"/>
      <c r="AS27" s="441">
        <v>3004</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t="s">
        <v>137</v>
      </c>
      <c r="BO27" s="469"/>
      <c r="BP27" s="469"/>
      <c r="BQ27" s="469"/>
      <c r="BR27" s="469"/>
      <c r="BS27" s="469"/>
      <c r="BT27" s="469"/>
      <c r="BU27" s="470"/>
      <c r="BV27" s="468" t="s">
        <v>181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182</v>
      </c>
      <c r="F28" s="439"/>
      <c r="G28" s="439"/>
      <c r="H28" s="439"/>
      <c r="I28" s="439"/>
      <c r="J28" s="439"/>
      <c r="K28" s="440"/>
      <c r="L28" s="441">
        <v>1</v>
      </c>
      <c r="M28" s="442"/>
      <c r="N28" s="442"/>
      <c r="O28" s="442"/>
      <c r="P28" s="443"/>
      <c r="Q28" s="441">
        <v>2190</v>
      </c>
      <c r="R28" s="442"/>
      <c r="S28" s="442"/>
      <c r="T28" s="442"/>
      <c r="U28" s="442"/>
      <c r="V28" s="443"/>
      <c r="W28" s="507"/>
      <c r="X28" s="498"/>
      <c r="Y28" s="499"/>
      <c r="Z28" s="438" t="s">
        <v>183</v>
      </c>
      <c r="AA28" s="439"/>
      <c r="AB28" s="439"/>
      <c r="AC28" s="439"/>
      <c r="AD28" s="439"/>
      <c r="AE28" s="439"/>
      <c r="AF28" s="439"/>
      <c r="AG28" s="440"/>
      <c r="AH28" s="441" t="s">
        <v>137</v>
      </c>
      <c r="AI28" s="442"/>
      <c r="AJ28" s="442"/>
      <c r="AK28" s="442"/>
      <c r="AL28" s="443"/>
      <c r="AM28" s="441" t="s">
        <v>137</v>
      </c>
      <c r="AN28" s="442"/>
      <c r="AO28" s="442"/>
      <c r="AP28" s="442"/>
      <c r="AQ28" s="442"/>
      <c r="AR28" s="443"/>
      <c r="AS28" s="441" t="s">
        <v>128</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1404655</v>
      </c>
      <c r="BO28" s="461"/>
      <c r="BP28" s="461"/>
      <c r="BQ28" s="461"/>
      <c r="BR28" s="461"/>
      <c r="BS28" s="461"/>
      <c r="BT28" s="461"/>
      <c r="BU28" s="462"/>
      <c r="BV28" s="460">
        <v>1320643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185</v>
      </c>
      <c r="F29" s="439"/>
      <c r="G29" s="439"/>
      <c r="H29" s="439"/>
      <c r="I29" s="439"/>
      <c r="J29" s="439"/>
      <c r="K29" s="440"/>
      <c r="L29" s="441">
        <v>11</v>
      </c>
      <c r="M29" s="442"/>
      <c r="N29" s="442"/>
      <c r="O29" s="442"/>
      <c r="P29" s="443"/>
      <c r="Q29" s="441">
        <v>1830</v>
      </c>
      <c r="R29" s="442"/>
      <c r="S29" s="442"/>
      <c r="T29" s="442"/>
      <c r="U29" s="442"/>
      <c r="V29" s="443"/>
      <c r="W29" s="508"/>
      <c r="X29" s="509"/>
      <c r="Y29" s="510"/>
      <c r="Z29" s="438" t="s">
        <v>186</v>
      </c>
      <c r="AA29" s="439"/>
      <c r="AB29" s="439"/>
      <c r="AC29" s="439"/>
      <c r="AD29" s="439"/>
      <c r="AE29" s="439"/>
      <c r="AF29" s="439"/>
      <c r="AG29" s="440"/>
      <c r="AH29" s="441">
        <v>146</v>
      </c>
      <c r="AI29" s="442"/>
      <c r="AJ29" s="442"/>
      <c r="AK29" s="442"/>
      <c r="AL29" s="443"/>
      <c r="AM29" s="441">
        <v>444504</v>
      </c>
      <c r="AN29" s="442"/>
      <c r="AO29" s="442"/>
      <c r="AP29" s="442"/>
      <c r="AQ29" s="442"/>
      <c r="AR29" s="443"/>
      <c r="AS29" s="441">
        <v>3045</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375224</v>
      </c>
      <c r="BO29" s="466"/>
      <c r="BP29" s="466"/>
      <c r="BQ29" s="466"/>
      <c r="BR29" s="466"/>
      <c r="BS29" s="466"/>
      <c r="BT29" s="466"/>
      <c r="BU29" s="467"/>
      <c r="BV29" s="465">
        <v>256332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98.7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1963913</v>
      </c>
      <c r="BO30" s="469"/>
      <c r="BP30" s="469"/>
      <c r="BQ30" s="469"/>
      <c r="BR30" s="469"/>
      <c r="BS30" s="469"/>
      <c r="BT30" s="469"/>
      <c r="BU30" s="470"/>
      <c r="BV30" s="468">
        <v>1935081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197</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198</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とかち広域消防事務組合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十勝圏複合事務組合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t="str">
        <f t="shared" si="2"/>
        <v/>
      </c>
      <c r="BX36" s="424"/>
      <c r="BY36" s="423" t="str">
        <f>IF('各会計、関係団体の財政状況及び健全化判断比率'!B70="","",'各会計、関係団体の財政状況及び健全化判断比率'!B70)</f>
        <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t="str">
        <f t="shared" si="2"/>
        <v/>
      </c>
      <c r="BX37" s="424"/>
      <c r="BY37" s="423" t="str">
        <f>IF('各会計、関係団体の財政状況及び健全化判断比率'!B71="","",'各会計、関係団体の財政状況及び健全化判断比率'!B71)</f>
        <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5apow5jvgYk6xnQwFTpvEh8W7PtKENd0MxPqbHlCcJLmdtzjBXpsq6vEk/k7nRsDljMbBlgxARqppAWgRbobgg==" saltValue="Mj0tf+wqdENtW98s93Zk7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activeCell="AC12" sqref="AC12:AG1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44" t="s">
        <v>566</v>
      </c>
      <c r="D34" s="1244"/>
      <c r="E34" s="1245"/>
      <c r="F34" s="32" t="s">
        <v>515</v>
      </c>
      <c r="G34" s="33">
        <v>2.65</v>
      </c>
      <c r="H34" s="33">
        <v>2.29</v>
      </c>
      <c r="I34" s="33">
        <v>2.93</v>
      </c>
      <c r="J34" s="34">
        <v>4.5999999999999996</v>
      </c>
      <c r="K34" s="22"/>
      <c r="L34" s="22"/>
      <c r="M34" s="22"/>
      <c r="N34" s="22"/>
      <c r="O34" s="22"/>
      <c r="P34" s="22"/>
    </row>
    <row r="35" spans="1:16" ht="39" customHeight="1">
      <c r="A35" s="22"/>
      <c r="B35" s="35"/>
      <c r="C35" s="1238" t="s">
        <v>567</v>
      </c>
      <c r="D35" s="1239"/>
      <c r="E35" s="1240"/>
      <c r="F35" s="36">
        <v>3.56</v>
      </c>
      <c r="G35" s="37">
        <v>3.91</v>
      </c>
      <c r="H35" s="37">
        <v>3.34</v>
      </c>
      <c r="I35" s="37">
        <v>4</v>
      </c>
      <c r="J35" s="38">
        <v>4.2699999999999996</v>
      </c>
      <c r="K35" s="22"/>
      <c r="L35" s="22"/>
      <c r="M35" s="22"/>
      <c r="N35" s="22"/>
      <c r="O35" s="22"/>
      <c r="P35" s="22"/>
    </row>
    <row r="36" spans="1:16" ht="39" customHeight="1">
      <c r="A36" s="22"/>
      <c r="B36" s="35"/>
      <c r="C36" s="1238" t="s">
        <v>568</v>
      </c>
      <c r="D36" s="1239"/>
      <c r="E36" s="1240"/>
      <c r="F36" s="36" t="s">
        <v>515</v>
      </c>
      <c r="G36" s="37">
        <v>0.75</v>
      </c>
      <c r="H36" s="37">
        <v>0.89</v>
      </c>
      <c r="I36" s="37">
        <v>1.64</v>
      </c>
      <c r="J36" s="38">
        <v>2.84</v>
      </c>
      <c r="K36" s="22"/>
      <c r="L36" s="22"/>
      <c r="M36" s="22"/>
      <c r="N36" s="22"/>
      <c r="O36" s="22"/>
      <c r="P36" s="22"/>
    </row>
    <row r="37" spans="1:16" ht="39" customHeight="1">
      <c r="A37" s="22"/>
      <c r="B37" s="35"/>
      <c r="C37" s="1238" t="s">
        <v>569</v>
      </c>
      <c r="D37" s="1239"/>
      <c r="E37" s="1240"/>
      <c r="F37" s="36">
        <v>0.45</v>
      </c>
      <c r="G37" s="37">
        <v>0.6</v>
      </c>
      <c r="H37" s="37">
        <v>0.53</v>
      </c>
      <c r="I37" s="37">
        <v>0.44</v>
      </c>
      <c r="J37" s="38">
        <v>0.86</v>
      </c>
      <c r="K37" s="22"/>
      <c r="L37" s="22"/>
      <c r="M37" s="22"/>
      <c r="N37" s="22"/>
      <c r="O37" s="22"/>
      <c r="P37" s="22"/>
    </row>
    <row r="38" spans="1:16" ht="39" customHeight="1">
      <c r="A38" s="22"/>
      <c r="B38" s="35"/>
      <c r="C38" s="1238" t="s">
        <v>570</v>
      </c>
      <c r="D38" s="1239"/>
      <c r="E38" s="1240"/>
      <c r="F38" s="36">
        <v>0.1</v>
      </c>
      <c r="G38" s="37">
        <v>0.12</v>
      </c>
      <c r="H38" s="37">
        <v>0.36</v>
      </c>
      <c r="I38" s="37">
        <v>0.14000000000000001</v>
      </c>
      <c r="J38" s="38">
        <v>0.62</v>
      </c>
      <c r="K38" s="22"/>
      <c r="L38" s="22"/>
      <c r="M38" s="22"/>
      <c r="N38" s="22"/>
      <c r="O38" s="22"/>
      <c r="P38" s="22"/>
    </row>
    <row r="39" spans="1:16" ht="39" customHeight="1">
      <c r="A39" s="22"/>
      <c r="B39" s="35"/>
      <c r="C39" s="1238" t="s">
        <v>571</v>
      </c>
      <c r="D39" s="1239"/>
      <c r="E39" s="1240"/>
      <c r="F39" s="36">
        <v>0.01</v>
      </c>
      <c r="G39" s="37">
        <v>0.01</v>
      </c>
      <c r="H39" s="37">
        <v>0.01</v>
      </c>
      <c r="I39" s="37">
        <v>0.01</v>
      </c>
      <c r="J39" s="38">
        <v>0.02</v>
      </c>
      <c r="K39" s="22"/>
      <c r="L39" s="22"/>
      <c r="M39" s="22"/>
      <c r="N39" s="22"/>
      <c r="O39" s="22"/>
      <c r="P39" s="22"/>
    </row>
    <row r="40" spans="1:16" ht="39" customHeight="1">
      <c r="A40" s="22"/>
      <c r="B40" s="35"/>
      <c r="C40" s="1238"/>
      <c r="D40" s="1239"/>
      <c r="E40" s="1240"/>
      <c r="F40" s="36"/>
      <c r="G40" s="37"/>
      <c r="H40" s="37"/>
      <c r="I40" s="37"/>
      <c r="J40" s="38"/>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572</v>
      </c>
      <c r="D42" s="1239"/>
      <c r="E42" s="1240"/>
      <c r="F42" s="36" t="s">
        <v>515</v>
      </c>
      <c r="G42" s="37" t="s">
        <v>515</v>
      </c>
      <c r="H42" s="37" t="s">
        <v>515</v>
      </c>
      <c r="I42" s="37" t="s">
        <v>515</v>
      </c>
      <c r="J42" s="38" t="s">
        <v>515</v>
      </c>
      <c r="K42" s="22"/>
      <c r="L42" s="22"/>
      <c r="M42" s="22"/>
      <c r="N42" s="22"/>
      <c r="O42" s="22"/>
      <c r="P42" s="22"/>
    </row>
    <row r="43" spans="1:16" ht="39" customHeight="1" thickBot="1">
      <c r="A43" s="22"/>
      <c r="B43" s="40"/>
      <c r="C43" s="1241" t="s">
        <v>573</v>
      </c>
      <c r="D43" s="1242"/>
      <c r="E43" s="1243"/>
      <c r="F43" s="41">
        <v>2.21</v>
      </c>
      <c r="G43" s="42" t="s">
        <v>515</v>
      </c>
      <c r="H43" s="42" t="s">
        <v>515</v>
      </c>
      <c r="I43" s="42" t="s">
        <v>515</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CuYnOwOiENNFzERAxIaHoD8WGj8NxrC1E7j3vuRpgI2PDRfRLoiTIqfVjFqDLv5WCl0aliwN3y/mxP5+9yjUg==" saltValue="DZU6UT0jHrPpBBMQ/nZW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election activeCell="AC12" sqref="AC12:AG1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64" t="s">
        <v>11</v>
      </c>
      <c r="C45" s="1265"/>
      <c r="D45" s="58"/>
      <c r="E45" s="1270" t="s">
        <v>12</v>
      </c>
      <c r="F45" s="1270"/>
      <c r="G45" s="1270"/>
      <c r="H45" s="1270"/>
      <c r="I45" s="1270"/>
      <c r="J45" s="1271"/>
      <c r="K45" s="59">
        <v>780</v>
      </c>
      <c r="L45" s="60">
        <v>749</v>
      </c>
      <c r="M45" s="60">
        <v>770</v>
      </c>
      <c r="N45" s="60">
        <v>776</v>
      </c>
      <c r="O45" s="61">
        <v>634</v>
      </c>
      <c r="P45" s="48"/>
      <c r="Q45" s="48"/>
      <c r="R45" s="48"/>
      <c r="S45" s="48"/>
      <c r="T45" s="48"/>
      <c r="U45" s="48"/>
    </row>
    <row r="46" spans="1:21" ht="30.75" customHeight="1">
      <c r="A46" s="48"/>
      <c r="B46" s="1266"/>
      <c r="C46" s="1267"/>
      <c r="D46" s="62"/>
      <c r="E46" s="1248" t="s">
        <v>13</v>
      </c>
      <c r="F46" s="1248"/>
      <c r="G46" s="1248"/>
      <c r="H46" s="1248"/>
      <c r="I46" s="1248"/>
      <c r="J46" s="1249"/>
      <c r="K46" s="63" t="s">
        <v>515</v>
      </c>
      <c r="L46" s="64" t="s">
        <v>515</v>
      </c>
      <c r="M46" s="64" t="s">
        <v>515</v>
      </c>
      <c r="N46" s="64" t="s">
        <v>515</v>
      </c>
      <c r="O46" s="65" t="s">
        <v>515</v>
      </c>
      <c r="P46" s="48"/>
      <c r="Q46" s="48"/>
      <c r="R46" s="48"/>
      <c r="S46" s="48"/>
      <c r="T46" s="48"/>
      <c r="U46" s="48"/>
    </row>
    <row r="47" spans="1:21" ht="30.75" customHeight="1">
      <c r="A47" s="48"/>
      <c r="B47" s="1266"/>
      <c r="C47" s="1267"/>
      <c r="D47" s="62"/>
      <c r="E47" s="1248" t="s">
        <v>14</v>
      </c>
      <c r="F47" s="1248"/>
      <c r="G47" s="1248"/>
      <c r="H47" s="1248"/>
      <c r="I47" s="1248"/>
      <c r="J47" s="1249"/>
      <c r="K47" s="63" t="s">
        <v>515</v>
      </c>
      <c r="L47" s="64" t="s">
        <v>515</v>
      </c>
      <c r="M47" s="64" t="s">
        <v>515</v>
      </c>
      <c r="N47" s="64" t="s">
        <v>515</v>
      </c>
      <c r="O47" s="65" t="s">
        <v>515</v>
      </c>
      <c r="P47" s="48"/>
      <c r="Q47" s="48"/>
      <c r="R47" s="48"/>
      <c r="S47" s="48"/>
      <c r="T47" s="48"/>
      <c r="U47" s="48"/>
    </row>
    <row r="48" spans="1:21" ht="30.75" customHeight="1">
      <c r="A48" s="48"/>
      <c r="B48" s="1266"/>
      <c r="C48" s="1267"/>
      <c r="D48" s="62"/>
      <c r="E48" s="1248" t="s">
        <v>15</v>
      </c>
      <c r="F48" s="1248"/>
      <c r="G48" s="1248"/>
      <c r="H48" s="1248"/>
      <c r="I48" s="1248"/>
      <c r="J48" s="1249"/>
      <c r="K48" s="63">
        <v>262</v>
      </c>
      <c r="L48" s="64">
        <v>156</v>
      </c>
      <c r="M48" s="64">
        <v>136</v>
      </c>
      <c r="N48" s="64">
        <v>113</v>
      </c>
      <c r="O48" s="65">
        <v>43</v>
      </c>
      <c r="P48" s="48"/>
      <c r="Q48" s="48"/>
      <c r="R48" s="48"/>
      <c r="S48" s="48"/>
      <c r="T48" s="48"/>
      <c r="U48" s="48"/>
    </row>
    <row r="49" spans="1:21" ht="30.75" customHeight="1">
      <c r="A49" s="48"/>
      <c r="B49" s="1266"/>
      <c r="C49" s="1267"/>
      <c r="D49" s="62"/>
      <c r="E49" s="1248" t="s">
        <v>16</v>
      </c>
      <c r="F49" s="1248"/>
      <c r="G49" s="1248"/>
      <c r="H49" s="1248"/>
      <c r="I49" s="1248"/>
      <c r="J49" s="1249"/>
      <c r="K49" s="63">
        <v>7</v>
      </c>
      <c r="L49" s="64">
        <v>6</v>
      </c>
      <c r="M49" s="64" t="s">
        <v>515</v>
      </c>
      <c r="N49" s="64">
        <v>0</v>
      </c>
      <c r="O49" s="65">
        <v>0</v>
      </c>
      <c r="P49" s="48"/>
      <c r="Q49" s="48"/>
      <c r="R49" s="48"/>
      <c r="S49" s="48"/>
      <c r="T49" s="48"/>
      <c r="U49" s="48"/>
    </row>
    <row r="50" spans="1:21" ht="30.75" customHeight="1">
      <c r="A50" s="48"/>
      <c r="B50" s="1266"/>
      <c r="C50" s="1267"/>
      <c r="D50" s="62"/>
      <c r="E50" s="1248" t="s">
        <v>17</v>
      </c>
      <c r="F50" s="1248"/>
      <c r="G50" s="1248"/>
      <c r="H50" s="1248"/>
      <c r="I50" s="1248"/>
      <c r="J50" s="1249"/>
      <c r="K50" s="63">
        <v>136</v>
      </c>
      <c r="L50" s="64">
        <v>135</v>
      </c>
      <c r="M50" s="64">
        <v>119</v>
      </c>
      <c r="N50" s="64">
        <v>110</v>
      </c>
      <c r="O50" s="65">
        <v>38</v>
      </c>
      <c r="P50" s="48"/>
      <c r="Q50" s="48"/>
      <c r="R50" s="48"/>
      <c r="S50" s="48"/>
      <c r="T50" s="48"/>
      <c r="U50" s="48"/>
    </row>
    <row r="51" spans="1:21" ht="30.75" customHeight="1">
      <c r="A51" s="48"/>
      <c r="B51" s="1268"/>
      <c r="C51" s="1269"/>
      <c r="D51" s="66"/>
      <c r="E51" s="1248" t="s">
        <v>18</v>
      </c>
      <c r="F51" s="1248"/>
      <c r="G51" s="1248"/>
      <c r="H51" s="1248"/>
      <c r="I51" s="1248"/>
      <c r="J51" s="1249"/>
      <c r="K51" s="63" t="s">
        <v>515</v>
      </c>
      <c r="L51" s="64" t="s">
        <v>515</v>
      </c>
      <c r="M51" s="64" t="s">
        <v>515</v>
      </c>
      <c r="N51" s="64" t="s">
        <v>515</v>
      </c>
      <c r="O51" s="65" t="s">
        <v>515</v>
      </c>
      <c r="P51" s="48"/>
      <c r="Q51" s="48"/>
      <c r="R51" s="48"/>
      <c r="S51" s="48"/>
      <c r="T51" s="48"/>
      <c r="U51" s="48"/>
    </row>
    <row r="52" spans="1:21" ht="30.75" customHeight="1">
      <c r="A52" s="48"/>
      <c r="B52" s="1246" t="s">
        <v>19</v>
      </c>
      <c r="C52" s="1247"/>
      <c r="D52" s="66"/>
      <c r="E52" s="1248" t="s">
        <v>20</v>
      </c>
      <c r="F52" s="1248"/>
      <c r="G52" s="1248"/>
      <c r="H52" s="1248"/>
      <c r="I52" s="1248"/>
      <c r="J52" s="1249"/>
      <c r="K52" s="63">
        <v>825</v>
      </c>
      <c r="L52" s="64">
        <v>786</v>
      </c>
      <c r="M52" s="64">
        <v>763</v>
      </c>
      <c r="N52" s="64">
        <v>736</v>
      </c>
      <c r="O52" s="65">
        <v>597</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360</v>
      </c>
      <c r="L53" s="69">
        <v>260</v>
      </c>
      <c r="M53" s="69">
        <v>262</v>
      </c>
      <c r="N53" s="69">
        <v>263</v>
      </c>
      <c r="O53" s="70">
        <v>118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c r="B57" s="1254" t="s">
        <v>25</v>
      </c>
      <c r="C57" s="1255"/>
      <c r="D57" s="1258" t="s">
        <v>26</v>
      </c>
      <c r="E57" s="1259"/>
      <c r="F57" s="1259"/>
      <c r="G57" s="1259"/>
      <c r="H57" s="1259"/>
      <c r="I57" s="1259"/>
      <c r="J57" s="1260"/>
      <c r="K57" s="82" t="s">
        <v>590</v>
      </c>
      <c r="L57" s="83" t="s">
        <v>590</v>
      </c>
      <c r="M57" s="83" t="s">
        <v>590</v>
      </c>
      <c r="N57" s="83" t="s">
        <v>591</v>
      </c>
      <c r="O57" s="84" t="s">
        <v>591</v>
      </c>
    </row>
    <row r="58" spans="1:21" ht="31.5" customHeight="1" thickBot="1">
      <c r="B58" s="1256"/>
      <c r="C58" s="1257"/>
      <c r="D58" s="1261" t="s">
        <v>27</v>
      </c>
      <c r="E58" s="1262"/>
      <c r="F58" s="1262"/>
      <c r="G58" s="1262"/>
      <c r="H58" s="1262"/>
      <c r="I58" s="1262"/>
      <c r="J58" s="1263"/>
      <c r="K58" s="85" t="s">
        <v>590</v>
      </c>
      <c r="L58" s="86" t="s">
        <v>590</v>
      </c>
      <c r="M58" s="86" t="s">
        <v>590</v>
      </c>
      <c r="N58" s="86" t="s">
        <v>590</v>
      </c>
      <c r="O58" s="87" t="s">
        <v>590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5H7D4USW1j5Jr5pMIAE73cMcveXN0gS2bLvQbXOpVel6RHMseDeBa4r9Y72JPWhU3rTKQa5UV19PFmmYZTrIg==" saltValue="Vt9IIFVvGkRHs2k87iyyl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election activeCell="AC12" sqref="AC12:AG12"/>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557</v>
      </c>
      <c r="J40" s="99" t="s">
        <v>558</v>
      </c>
      <c r="K40" s="99" t="s">
        <v>559</v>
      </c>
      <c r="L40" s="99" t="s">
        <v>560</v>
      </c>
      <c r="M40" s="100" t="s">
        <v>561</v>
      </c>
    </row>
    <row r="41" spans="2:13" ht="27.75" customHeight="1">
      <c r="B41" s="1284" t="s">
        <v>30</v>
      </c>
      <c r="C41" s="1285"/>
      <c r="D41" s="101"/>
      <c r="E41" s="1286" t="s">
        <v>31</v>
      </c>
      <c r="F41" s="1286"/>
      <c r="G41" s="1286"/>
      <c r="H41" s="1287"/>
      <c r="I41" s="102">
        <v>7246</v>
      </c>
      <c r="J41" s="103">
        <v>8144</v>
      </c>
      <c r="K41" s="103">
        <v>8854</v>
      </c>
      <c r="L41" s="103">
        <v>8581</v>
      </c>
      <c r="M41" s="104">
        <v>9689</v>
      </c>
    </row>
    <row r="42" spans="2:13" ht="27.75" customHeight="1">
      <c r="B42" s="1274"/>
      <c r="C42" s="1275"/>
      <c r="D42" s="105"/>
      <c r="E42" s="1278" t="s">
        <v>32</v>
      </c>
      <c r="F42" s="1278"/>
      <c r="G42" s="1278"/>
      <c r="H42" s="1279"/>
      <c r="I42" s="106">
        <v>1869</v>
      </c>
      <c r="J42" s="107">
        <v>1689</v>
      </c>
      <c r="K42" s="107">
        <v>1529</v>
      </c>
      <c r="L42" s="107">
        <v>1369</v>
      </c>
      <c r="M42" s="108">
        <v>792</v>
      </c>
    </row>
    <row r="43" spans="2:13" ht="27.75" customHeight="1">
      <c r="B43" s="1274"/>
      <c r="C43" s="1275"/>
      <c r="D43" s="105"/>
      <c r="E43" s="1278" t="s">
        <v>33</v>
      </c>
      <c r="F43" s="1278"/>
      <c r="G43" s="1278"/>
      <c r="H43" s="1279"/>
      <c r="I43" s="106">
        <v>1194</v>
      </c>
      <c r="J43" s="107">
        <v>655</v>
      </c>
      <c r="K43" s="107">
        <v>690</v>
      </c>
      <c r="L43" s="107">
        <v>618</v>
      </c>
      <c r="M43" s="108">
        <v>572</v>
      </c>
    </row>
    <row r="44" spans="2:13" ht="27.75" customHeight="1">
      <c r="B44" s="1274"/>
      <c r="C44" s="1275"/>
      <c r="D44" s="105"/>
      <c r="E44" s="1278" t="s">
        <v>34</v>
      </c>
      <c r="F44" s="1278"/>
      <c r="G44" s="1278"/>
      <c r="H44" s="1279"/>
      <c r="I44" s="106">
        <v>49</v>
      </c>
      <c r="J44" s="107">
        <v>93</v>
      </c>
      <c r="K44" s="107">
        <v>26</v>
      </c>
      <c r="L44" s="107">
        <v>26</v>
      </c>
      <c r="M44" s="108">
        <v>29</v>
      </c>
    </row>
    <row r="45" spans="2:13" ht="27.75" customHeight="1">
      <c r="B45" s="1274"/>
      <c r="C45" s="1275"/>
      <c r="D45" s="105"/>
      <c r="E45" s="1278" t="s">
        <v>35</v>
      </c>
      <c r="F45" s="1278"/>
      <c r="G45" s="1278"/>
      <c r="H45" s="1279"/>
      <c r="I45" s="106">
        <v>1596</v>
      </c>
      <c r="J45" s="107">
        <v>1439</v>
      </c>
      <c r="K45" s="107">
        <v>1402</v>
      </c>
      <c r="L45" s="107">
        <v>1393</v>
      </c>
      <c r="M45" s="108">
        <v>1330</v>
      </c>
    </row>
    <row r="46" spans="2:13" ht="27.75" customHeight="1">
      <c r="B46" s="1274"/>
      <c r="C46" s="1275"/>
      <c r="D46" s="109"/>
      <c r="E46" s="1278" t="s">
        <v>36</v>
      </c>
      <c r="F46" s="1278"/>
      <c r="G46" s="1278"/>
      <c r="H46" s="1279"/>
      <c r="I46" s="106" t="s">
        <v>515</v>
      </c>
      <c r="J46" s="107" t="s">
        <v>515</v>
      </c>
      <c r="K46" s="107" t="s">
        <v>515</v>
      </c>
      <c r="L46" s="107" t="s">
        <v>515</v>
      </c>
      <c r="M46" s="108" t="s">
        <v>515</v>
      </c>
    </row>
    <row r="47" spans="2:13" ht="27.75" customHeight="1">
      <c r="B47" s="1274"/>
      <c r="C47" s="1275"/>
      <c r="D47" s="110"/>
      <c r="E47" s="1288" t="s">
        <v>37</v>
      </c>
      <c r="F47" s="1289"/>
      <c r="G47" s="1289"/>
      <c r="H47" s="1290"/>
      <c r="I47" s="106" t="s">
        <v>515</v>
      </c>
      <c r="J47" s="107" t="s">
        <v>515</v>
      </c>
      <c r="K47" s="107" t="s">
        <v>515</v>
      </c>
      <c r="L47" s="107" t="s">
        <v>515</v>
      </c>
      <c r="M47" s="108" t="s">
        <v>515</v>
      </c>
    </row>
    <row r="48" spans="2:13" ht="27.75" customHeight="1">
      <c r="B48" s="1274"/>
      <c r="C48" s="1275"/>
      <c r="D48" s="105"/>
      <c r="E48" s="1278" t="s">
        <v>38</v>
      </c>
      <c r="F48" s="1278"/>
      <c r="G48" s="1278"/>
      <c r="H48" s="1279"/>
      <c r="I48" s="106" t="s">
        <v>515</v>
      </c>
      <c r="J48" s="107" t="s">
        <v>515</v>
      </c>
      <c r="K48" s="107" t="s">
        <v>515</v>
      </c>
      <c r="L48" s="107" t="s">
        <v>515</v>
      </c>
      <c r="M48" s="108" t="s">
        <v>515</v>
      </c>
    </row>
    <row r="49" spans="2:13" ht="27.75" customHeight="1">
      <c r="B49" s="1276"/>
      <c r="C49" s="1277"/>
      <c r="D49" s="105"/>
      <c r="E49" s="1278" t="s">
        <v>39</v>
      </c>
      <c r="F49" s="1278"/>
      <c r="G49" s="1278"/>
      <c r="H49" s="1279"/>
      <c r="I49" s="106" t="s">
        <v>515</v>
      </c>
      <c r="J49" s="107" t="s">
        <v>515</v>
      </c>
      <c r="K49" s="107" t="s">
        <v>515</v>
      </c>
      <c r="L49" s="107" t="s">
        <v>515</v>
      </c>
      <c r="M49" s="108" t="s">
        <v>515</v>
      </c>
    </row>
    <row r="50" spans="2:13" ht="27.75" customHeight="1">
      <c r="B50" s="1272" t="s">
        <v>40</v>
      </c>
      <c r="C50" s="1273"/>
      <c r="D50" s="111"/>
      <c r="E50" s="1278" t="s">
        <v>41</v>
      </c>
      <c r="F50" s="1278"/>
      <c r="G50" s="1278"/>
      <c r="H50" s="1279"/>
      <c r="I50" s="106">
        <v>3227</v>
      </c>
      <c r="J50" s="107">
        <v>3265</v>
      </c>
      <c r="K50" s="107">
        <v>3449</v>
      </c>
      <c r="L50" s="107">
        <v>3574</v>
      </c>
      <c r="M50" s="108">
        <v>3789</v>
      </c>
    </row>
    <row r="51" spans="2:13" ht="27.75" customHeight="1">
      <c r="B51" s="1274"/>
      <c r="C51" s="1275"/>
      <c r="D51" s="105"/>
      <c r="E51" s="1278" t="s">
        <v>42</v>
      </c>
      <c r="F51" s="1278"/>
      <c r="G51" s="1278"/>
      <c r="H51" s="1279"/>
      <c r="I51" s="106">
        <v>620</v>
      </c>
      <c r="J51" s="107">
        <v>691</v>
      </c>
      <c r="K51" s="107">
        <v>645</v>
      </c>
      <c r="L51" s="107">
        <v>602</v>
      </c>
      <c r="M51" s="108">
        <v>577</v>
      </c>
    </row>
    <row r="52" spans="2:13" ht="27.75" customHeight="1">
      <c r="B52" s="1276"/>
      <c r="C52" s="1277"/>
      <c r="D52" s="105"/>
      <c r="E52" s="1278" t="s">
        <v>43</v>
      </c>
      <c r="F52" s="1278"/>
      <c r="G52" s="1278"/>
      <c r="H52" s="1279"/>
      <c r="I52" s="106">
        <v>6428</v>
      </c>
      <c r="J52" s="107">
        <v>6864</v>
      </c>
      <c r="K52" s="107">
        <v>7337</v>
      </c>
      <c r="L52" s="107">
        <v>7120</v>
      </c>
      <c r="M52" s="108">
        <v>7537</v>
      </c>
    </row>
    <row r="53" spans="2:13" ht="27.75" customHeight="1" thickBot="1">
      <c r="B53" s="1280" t="s">
        <v>44</v>
      </c>
      <c r="C53" s="1281"/>
      <c r="D53" s="112"/>
      <c r="E53" s="1282" t="s">
        <v>45</v>
      </c>
      <c r="F53" s="1282"/>
      <c r="G53" s="1282"/>
      <c r="H53" s="1283"/>
      <c r="I53" s="113">
        <v>1679</v>
      </c>
      <c r="J53" s="114">
        <v>1200</v>
      </c>
      <c r="K53" s="114">
        <v>1071</v>
      </c>
      <c r="L53" s="114">
        <v>691</v>
      </c>
      <c r="M53" s="115">
        <v>510</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g5kIWp1r/MDnzm87gQtJlm56vsJ+7M0jYQLbpa1vkmKYhH+xrzFz6pPQqCi+SUIHm8yFZ0M/oHfxd/eJ1PfPA==" saltValue="OiS4E29AEZO2HCvs+N/B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election sqref="A1:A1048576"/>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559</v>
      </c>
      <c r="G54" s="124" t="s">
        <v>560</v>
      </c>
      <c r="H54" s="125" t="s">
        <v>561</v>
      </c>
    </row>
    <row r="55" spans="2:8" ht="52.5" customHeight="1">
      <c r="B55" s="126"/>
      <c r="C55" s="1299" t="s">
        <v>48</v>
      </c>
      <c r="D55" s="1299"/>
      <c r="E55" s="1300"/>
      <c r="F55" s="127">
        <v>1483</v>
      </c>
      <c r="G55" s="127">
        <v>1321</v>
      </c>
      <c r="H55" s="128">
        <v>1405</v>
      </c>
    </row>
    <row r="56" spans="2:8" ht="52.5" customHeight="1">
      <c r="B56" s="129"/>
      <c r="C56" s="1301" t="s">
        <v>49</v>
      </c>
      <c r="D56" s="1301"/>
      <c r="E56" s="1302"/>
      <c r="F56" s="130">
        <v>143</v>
      </c>
      <c r="G56" s="130">
        <v>256</v>
      </c>
      <c r="H56" s="131">
        <v>375</v>
      </c>
    </row>
    <row r="57" spans="2:8" ht="53.25" customHeight="1">
      <c r="B57" s="129"/>
      <c r="C57" s="1303" t="s">
        <v>50</v>
      </c>
      <c r="D57" s="1303"/>
      <c r="E57" s="1304"/>
      <c r="F57" s="132">
        <v>1767</v>
      </c>
      <c r="G57" s="132">
        <v>1935</v>
      </c>
      <c r="H57" s="133">
        <v>1964</v>
      </c>
    </row>
    <row r="58" spans="2:8" ht="45.75" customHeight="1">
      <c r="B58" s="134"/>
      <c r="C58" s="1291" t="s">
        <v>579</v>
      </c>
      <c r="D58" s="1292"/>
      <c r="E58" s="1293"/>
      <c r="F58" s="135">
        <v>1485</v>
      </c>
      <c r="G58" s="135">
        <v>1583</v>
      </c>
      <c r="H58" s="136">
        <v>1589</v>
      </c>
    </row>
    <row r="59" spans="2:8" ht="45.75" customHeight="1">
      <c r="B59" s="134"/>
      <c r="C59" s="1291" t="s">
        <v>580</v>
      </c>
      <c r="D59" s="1292"/>
      <c r="E59" s="1293"/>
      <c r="F59" s="135">
        <v>120</v>
      </c>
      <c r="G59" s="135">
        <v>179</v>
      </c>
      <c r="H59" s="136">
        <v>205</v>
      </c>
    </row>
    <row r="60" spans="2:8" ht="45.75" customHeight="1">
      <c r="B60" s="134"/>
      <c r="C60" s="1291" t="s">
        <v>581</v>
      </c>
      <c r="D60" s="1292"/>
      <c r="E60" s="1293"/>
      <c r="F60" s="135">
        <v>107</v>
      </c>
      <c r="G60" s="135">
        <v>120</v>
      </c>
      <c r="H60" s="136">
        <v>120</v>
      </c>
    </row>
    <row r="61" spans="2:8" ht="45.75" customHeight="1">
      <c r="B61" s="134"/>
      <c r="C61" s="1291" t="s">
        <v>582</v>
      </c>
      <c r="D61" s="1292"/>
      <c r="E61" s="1293"/>
      <c r="F61" s="135">
        <v>48</v>
      </c>
      <c r="G61" s="135">
        <v>45</v>
      </c>
      <c r="H61" s="136">
        <v>43</v>
      </c>
    </row>
    <row r="62" spans="2:8" ht="45.75" customHeight="1" thickBot="1">
      <c r="B62" s="137"/>
      <c r="C62" s="1294" t="s">
        <v>583</v>
      </c>
      <c r="D62" s="1295"/>
      <c r="E62" s="1296"/>
      <c r="F62" s="138">
        <v>6</v>
      </c>
      <c r="G62" s="138">
        <v>6</v>
      </c>
      <c r="H62" s="139">
        <v>6</v>
      </c>
    </row>
    <row r="63" spans="2:8" ht="52.5" customHeight="1" thickBot="1">
      <c r="B63" s="140"/>
      <c r="C63" s="1297" t="s">
        <v>51</v>
      </c>
      <c r="D63" s="1297"/>
      <c r="E63" s="1298"/>
      <c r="F63" s="141">
        <v>3393</v>
      </c>
      <c r="G63" s="141">
        <v>3512</v>
      </c>
      <c r="H63" s="142">
        <v>3744</v>
      </c>
    </row>
    <row r="64" spans="2:8" ht="15" customHeight="1"/>
    <row r="65" ht="0" hidden="1" customHeight="1"/>
    <row r="66" ht="0" hidden="1" customHeight="1"/>
  </sheetData>
  <sheetProtection algorithmName="SHA-512" hashValue="ikIFSEjqVyW9qYS/o0I1DrvpOydQniyFTKh0EiNCnj3W9uXKtaSuHec2rjGnwmxaOL2QhAOaD2h1EqBLYhjwcA==" saltValue="WCJrMAyw13pTey2XOVW/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592</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592</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5" t="s">
        <v>595</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596</v>
      </c>
    </row>
    <row r="50" spans="1:109">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557</v>
      </c>
      <c r="BQ50" s="1318"/>
      <c r="BR50" s="1318"/>
      <c r="BS50" s="1318"/>
      <c r="BT50" s="1318"/>
      <c r="BU50" s="1318"/>
      <c r="BV50" s="1318"/>
      <c r="BW50" s="1318"/>
      <c r="BX50" s="1318" t="s">
        <v>558</v>
      </c>
      <c r="BY50" s="1318"/>
      <c r="BZ50" s="1318"/>
      <c r="CA50" s="1318"/>
      <c r="CB50" s="1318"/>
      <c r="CC50" s="1318"/>
      <c r="CD50" s="1318"/>
      <c r="CE50" s="1318"/>
      <c r="CF50" s="1318" t="s">
        <v>559</v>
      </c>
      <c r="CG50" s="1318"/>
      <c r="CH50" s="1318"/>
      <c r="CI50" s="1318"/>
      <c r="CJ50" s="1318"/>
      <c r="CK50" s="1318"/>
      <c r="CL50" s="1318"/>
      <c r="CM50" s="1318"/>
      <c r="CN50" s="1318" t="s">
        <v>560</v>
      </c>
      <c r="CO50" s="1318"/>
      <c r="CP50" s="1318"/>
      <c r="CQ50" s="1318"/>
      <c r="CR50" s="1318"/>
      <c r="CS50" s="1318"/>
      <c r="CT50" s="1318"/>
      <c r="CU50" s="1318"/>
      <c r="CV50" s="1318" t="s">
        <v>561</v>
      </c>
      <c r="CW50" s="1318"/>
      <c r="CX50" s="1318"/>
      <c r="CY50" s="1318"/>
      <c r="CZ50" s="1318"/>
      <c r="DA50" s="1318"/>
      <c r="DB50" s="1318"/>
      <c r="DC50" s="1318"/>
    </row>
    <row r="51" spans="1:109" ht="13.5" customHeight="1">
      <c r="B51" s="394"/>
      <c r="G51" s="1325"/>
      <c r="H51" s="1325"/>
      <c r="I51" s="1323"/>
      <c r="J51" s="1323"/>
      <c r="K51" s="1320"/>
      <c r="L51" s="1320"/>
      <c r="M51" s="1320"/>
      <c r="N51" s="1320"/>
      <c r="AM51" s="403"/>
      <c r="AN51" s="1321" t="s">
        <v>597</v>
      </c>
      <c r="AO51" s="1321"/>
      <c r="AP51" s="1321"/>
      <c r="AQ51" s="1321"/>
      <c r="AR51" s="1321"/>
      <c r="AS51" s="1321"/>
      <c r="AT51" s="1321"/>
      <c r="AU51" s="1321"/>
      <c r="AV51" s="1321"/>
      <c r="AW51" s="1321"/>
      <c r="AX51" s="1321"/>
      <c r="AY51" s="1321"/>
      <c r="AZ51" s="1321"/>
      <c r="BA51" s="1321"/>
      <c r="BB51" s="1321" t="s">
        <v>598</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v>25.6</v>
      </c>
      <c r="CG51" s="1319"/>
      <c r="CH51" s="1319"/>
      <c r="CI51" s="1319"/>
      <c r="CJ51" s="1319"/>
      <c r="CK51" s="1319"/>
      <c r="CL51" s="1319"/>
      <c r="CM51" s="1319"/>
      <c r="CN51" s="1319">
        <v>16.600000000000001</v>
      </c>
      <c r="CO51" s="1319"/>
      <c r="CP51" s="1319"/>
      <c r="CQ51" s="1319"/>
      <c r="CR51" s="1319"/>
      <c r="CS51" s="1319"/>
      <c r="CT51" s="1319"/>
      <c r="CU51" s="1319"/>
      <c r="CV51" s="1319">
        <v>12.5</v>
      </c>
      <c r="CW51" s="1319"/>
      <c r="CX51" s="1319"/>
      <c r="CY51" s="1319"/>
      <c r="CZ51" s="1319"/>
      <c r="DA51" s="1319"/>
      <c r="DB51" s="1319"/>
      <c r="DC51" s="1319"/>
    </row>
    <row r="52" spans="1:109">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599</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61.7</v>
      </c>
      <c r="CG53" s="1319"/>
      <c r="CH53" s="1319"/>
      <c r="CI53" s="1319"/>
      <c r="CJ53" s="1319"/>
      <c r="CK53" s="1319"/>
      <c r="CL53" s="1319"/>
      <c r="CM53" s="1319"/>
      <c r="CN53" s="1319">
        <v>63.6</v>
      </c>
      <c r="CO53" s="1319"/>
      <c r="CP53" s="1319"/>
      <c r="CQ53" s="1319"/>
      <c r="CR53" s="1319"/>
      <c r="CS53" s="1319"/>
      <c r="CT53" s="1319"/>
      <c r="CU53" s="1319"/>
      <c r="CV53" s="1319">
        <v>64.7</v>
      </c>
      <c r="CW53" s="1319"/>
      <c r="CX53" s="1319"/>
      <c r="CY53" s="1319"/>
      <c r="CZ53" s="1319"/>
      <c r="DA53" s="1319"/>
      <c r="DB53" s="1319"/>
      <c r="DC53" s="1319"/>
    </row>
    <row r="54" spans="1:109">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c r="A55" s="402"/>
      <c r="B55" s="394"/>
      <c r="G55" s="1314"/>
      <c r="H55" s="1314"/>
      <c r="I55" s="1314"/>
      <c r="J55" s="1314"/>
      <c r="K55" s="1320"/>
      <c r="L55" s="1320"/>
      <c r="M55" s="1320"/>
      <c r="N55" s="1320"/>
      <c r="AN55" s="1318" t="s">
        <v>600</v>
      </c>
      <c r="AO55" s="1318"/>
      <c r="AP55" s="1318"/>
      <c r="AQ55" s="1318"/>
      <c r="AR55" s="1318"/>
      <c r="AS55" s="1318"/>
      <c r="AT55" s="1318"/>
      <c r="AU55" s="1318"/>
      <c r="AV55" s="1318"/>
      <c r="AW55" s="1318"/>
      <c r="AX55" s="1318"/>
      <c r="AY55" s="1318"/>
      <c r="AZ55" s="1318"/>
      <c r="BA55" s="1318"/>
      <c r="BB55" s="1321" t="s">
        <v>598</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0</v>
      </c>
      <c r="CG55" s="1319"/>
      <c r="CH55" s="1319"/>
      <c r="CI55" s="1319"/>
      <c r="CJ55" s="1319"/>
      <c r="CK55" s="1319"/>
      <c r="CL55" s="1319"/>
      <c r="CM55" s="1319"/>
      <c r="CN55" s="1319">
        <v>0</v>
      </c>
      <c r="CO55" s="1319"/>
      <c r="CP55" s="1319"/>
      <c r="CQ55" s="1319"/>
      <c r="CR55" s="1319"/>
      <c r="CS55" s="1319"/>
      <c r="CT55" s="1319"/>
      <c r="CU55" s="1319"/>
      <c r="CV55" s="1319">
        <v>0</v>
      </c>
      <c r="CW55" s="1319"/>
      <c r="CX55" s="1319"/>
      <c r="CY55" s="1319"/>
      <c r="CZ55" s="1319"/>
      <c r="DA55" s="1319"/>
      <c r="DB55" s="1319"/>
      <c r="DC55" s="1319"/>
    </row>
    <row r="56" spans="1:109">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599</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56.3</v>
      </c>
      <c r="CG57" s="1319"/>
      <c r="CH57" s="1319"/>
      <c r="CI57" s="1319"/>
      <c r="CJ57" s="1319"/>
      <c r="CK57" s="1319"/>
      <c r="CL57" s="1319"/>
      <c r="CM57" s="1319"/>
      <c r="CN57" s="1319">
        <v>58.3</v>
      </c>
      <c r="CO57" s="1319"/>
      <c r="CP57" s="1319"/>
      <c r="CQ57" s="1319"/>
      <c r="CR57" s="1319"/>
      <c r="CS57" s="1319"/>
      <c r="CT57" s="1319"/>
      <c r="CU57" s="1319"/>
      <c r="CV57" s="1319">
        <v>59</v>
      </c>
      <c r="CW57" s="1319"/>
      <c r="CX57" s="1319"/>
      <c r="CY57" s="1319"/>
      <c r="CZ57" s="1319"/>
      <c r="DA57" s="1319"/>
      <c r="DB57" s="1319"/>
      <c r="DC57" s="1319"/>
      <c r="DD57" s="407"/>
      <c r="DE57" s="406"/>
    </row>
    <row r="58" spans="1:109" s="402" customFormat="1">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601</v>
      </c>
    </row>
    <row r="64" spans="1:109">
      <c r="B64" s="394"/>
      <c r="G64" s="401"/>
      <c r="I64" s="414"/>
      <c r="J64" s="414"/>
      <c r="K64" s="414"/>
      <c r="L64" s="414"/>
      <c r="M64" s="414"/>
      <c r="N64" s="415"/>
      <c r="AM64" s="401"/>
      <c r="AN64" s="401" t="s">
        <v>594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5" t="s">
        <v>602</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596</v>
      </c>
    </row>
    <row r="72" spans="2:107">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557</v>
      </c>
      <c r="BQ72" s="1318"/>
      <c r="BR72" s="1318"/>
      <c r="BS72" s="1318"/>
      <c r="BT72" s="1318"/>
      <c r="BU72" s="1318"/>
      <c r="BV72" s="1318"/>
      <c r="BW72" s="1318"/>
      <c r="BX72" s="1318" t="s">
        <v>558</v>
      </c>
      <c r="BY72" s="1318"/>
      <c r="BZ72" s="1318"/>
      <c r="CA72" s="1318"/>
      <c r="CB72" s="1318"/>
      <c r="CC72" s="1318"/>
      <c r="CD72" s="1318"/>
      <c r="CE72" s="1318"/>
      <c r="CF72" s="1318" t="s">
        <v>559</v>
      </c>
      <c r="CG72" s="1318"/>
      <c r="CH72" s="1318"/>
      <c r="CI72" s="1318"/>
      <c r="CJ72" s="1318"/>
      <c r="CK72" s="1318"/>
      <c r="CL72" s="1318"/>
      <c r="CM72" s="1318"/>
      <c r="CN72" s="1318" t="s">
        <v>560</v>
      </c>
      <c r="CO72" s="1318"/>
      <c r="CP72" s="1318"/>
      <c r="CQ72" s="1318"/>
      <c r="CR72" s="1318"/>
      <c r="CS72" s="1318"/>
      <c r="CT72" s="1318"/>
      <c r="CU72" s="1318"/>
      <c r="CV72" s="1318" t="s">
        <v>561</v>
      </c>
      <c r="CW72" s="1318"/>
      <c r="CX72" s="1318"/>
      <c r="CY72" s="1318"/>
      <c r="CZ72" s="1318"/>
      <c r="DA72" s="1318"/>
      <c r="DB72" s="1318"/>
      <c r="DC72" s="1318"/>
    </row>
    <row r="73" spans="2:107">
      <c r="B73" s="394"/>
      <c r="G73" s="1325"/>
      <c r="H73" s="1325"/>
      <c r="I73" s="1325"/>
      <c r="J73" s="1325"/>
      <c r="K73" s="1326"/>
      <c r="L73" s="1326"/>
      <c r="M73" s="1326"/>
      <c r="N73" s="1326"/>
      <c r="AM73" s="403"/>
      <c r="AN73" s="1321" t="s">
        <v>597</v>
      </c>
      <c r="AO73" s="1321"/>
      <c r="AP73" s="1321"/>
      <c r="AQ73" s="1321"/>
      <c r="AR73" s="1321"/>
      <c r="AS73" s="1321"/>
      <c r="AT73" s="1321"/>
      <c r="AU73" s="1321"/>
      <c r="AV73" s="1321"/>
      <c r="AW73" s="1321"/>
      <c r="AX73" s="1321"/>
      <c r="AY73" s="1321"/>
      <c r="AZ73" s="1321"/>
      <c r="BA73" s="1321"/>
      <c r="BB73" s="1321" t="s">
        <v>598</v>
      </c>
      <c r="BC73" s="1321"/>
      <c r="BD73" s="1321"/>
      <c r="BE73" s="1321"/>
      <c r="BF73" s="1321"/>
      <c r="BG73" s="1321"/>
      <c r="BH73" s="1321"/>
      <c r="BI73" s="1321"/>
      <c r="BJ73" s="1321"/>
      <c r="BK73" s="1321"/>
      <c r="BL73" s="1321"/>
      <c r="BM73" s="1321"/>
      <c r="BN73" s="1321"/>
      <c r="BO73" s="1321"/>
      <c r="BP73" s="1319">
        <v>39.5</v>
      </c>
      <c r="BQ73" s="1319"/>
      <c r="BR73" s="1319"/>
      <c r="BS73" s="1319"/>
      <c r="BT73" s="1319"/>
      <c r="BU73" s="1319"/>
      <c r="BV73" s="1319"/>
      <c r="BW73" s="1319"/>
      <c r="BX73" s="1319">
        <v>28.1</v>
      </c>
      <c r="BY73" s="1319"/>
      <c r="BZ73" s="1319"/>
      <c r="CA73" s="1319"/>
      <c r="CB73" s="1319"/>
      <c r="CC73" s="1319"/>
      <c r="CD73" s="1319"/>
      <c r="CE73" s="1319"/>
      <c r="CF73" s="1319">
        <v>25.6</v>
      </c>
      <c r="CG73" s="1319"/>
      <c r="CH73" s="1319"/>
      <c r="CI73" s="1319"/>
      <c r="CJ73" s="1319"/>
      <c r="CK73" s="1319"/>
      <c r="CL73" s="1319"/>
      <c r="CM73" s="1319"/>
      <c r="CN73" s="1319">
        <v>16.600000000000001</v>
      </c>
      <c r="CO73" s="1319"/>
      <c r="CP73" s="1319"/>
      <c r="CQ73" s="1319"/>
      <c r="CR73" s="1319"/>
      <c r="CS73" s="1319"/>
      <c r="CT73" s="1319"/>
      <c r="CU73" s="1319"/>
      <c r="CV73" s="1319">
        <v>12.5</v>
      </c>
      <c r="CW73" s="1319"/>
      <c r="CX73" s="1319"/>
      <c r="CY73" s="1319"/>
      <c r="CZ73" s="1319"/>
      <c r="DA73" s="1319"/>
      <c r="DB73" s="1319"/>
      <c r="DC73" s="1319"/>
    </row>
    <row r="74" spans="2:107">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603</v>
      </c>
      <c r="BC75" s="1321"/>
      <c r="BD75" s="1321"/>
      <c r="BE75" s="1321"/>
      <c r="BF75" s="1321"/>
      <c r="BG75" s="1321"/>
      <c r="BH75" s="1321"/>
      <c r="BI75" s="1321"/>
      <c r="BJ75" s="1321"/>
      <c r="BK75" s="1321"/>
      <c r="BL75" s="1321"/>
      <c r="BM75" s="1321"/>
      <c r="BN75" s="1321"/>
      <c r="BO75" s="1321"/>
      <c r="BP75" s="1319">
        <v>9.6</v>
      </c>
      <c r="BQ75" s="1319"/>
      <c r="BR75" s="1319"/>
      <c r="BS75" s="1319"/>
      <c r="BT75" s="1319"/>
      <c r="BU75" s="1319"/>
      <c r="BV75" s="1319"/>
      <c r="BW75" s="1319"/>
      <c r="BX75" s="1319">
        <v>7.9</v>
      </c>
      <c r="BY75" s="1319"/>
      <c r="BZ75" s="1319"/>
      <c r="CA75" s="1319"/>
      <c r="CB75" s="1319"/>
      <c r="CC75" s="1319"/>
      <c r="CD75" s="1319"/>
      <c r="CE75" s="1319"/>
      <c r="CF75" s="1319">
        <v>6.9</v>
      </c>
      <c r="CG75" s="1319"/>
      <c r="CH75" s="1319"/>
      <c r="CI75" s="1319"/>
      <c r="CJ75" s="1319"/>
      <c r="CK75" s="1319"/>
      <c r="CL75" s="1319"/>
      <c r="CM75" s="1319"/>
      <c r="CN75" s="1319">
        <v>6.2</v>
      </c>
      <c r="CO75" s="1319"/>
      <c r="CP75" s="1319"/>
      <c r="CQ75" s="1319"/>
      <c r="CR75" s="1319"/>
      <c r="CS75" s="1319"/>
      <c r="CT75" s="1319"/>
      <c r="CU75" s="1319"/>
      <c r="CV75" s="1319">
        <v>5.0999999999999996</v>
      </c>
      <c r="CW75" s="1319"/>
      <c r="CX75" s="1319"/>
      <c r="CY75" s="1319"/>
      <c r="CZ75" s="1319"/>
      <c r="DA75" s="1319"/>
      <c r="DB75" s="1319"/>
      <c r="DC75" s="1319"/>
    </row>
    <row r="76" spans="2:107">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c r="B77" s="394"/>
      <c r="G77" s="1314"/>
      <c r="H77" s="1314"/>
      <c r="I77" s="1314"/>
      <c r="J77" s="1314"/>
      <c r="K77" s="1326"/>
      <c r="L77" s="1326"/>
      <c r="M77" s="1326"/>
      <c r="N77" s="1326"/>
      <c r="AN77" s="1318" t="s">
        <v>600</v>
      </c>
      <c r="AO77" s="1318"/>
      <c r="AP77" s="1318"/>
      <c r="AQ77" s="1318"/>
      <c r="AR77" s="1318"/>
      <c r="AS77" s="1318"/>
      <c r="AT77" s="1318"/>
      <c r="AU77" s="1318"/>
      <c r="AV77" s="1318"/>
      <c r="AW77" s="1318"/>
      <c r="AX77" s="1318"/>
      <c r="AY77" s="1318"/>
      <c r="AZ77" s="1318"/>
      <c r="BA77" s="1318"/>
      <c r="BB77" s="1321" t="s">
        <v>598</v>
      </c>
      <c r="BC77" s="1321"/>
      <c r="BD77" s="1321"/>
      <c r="BE77" s="1321"/>
      <c r="BF77" s="1321"/>
      <c r="BG77" s="1321"/>
      <c r="BH77" s="1321"/>
      <c r="BI77" s="1321"/>
      <c r="BJ77" s="1321"/>
      <c r="BK77" s="1321"/>
      <c r="BL77" s="1321"/>
      <c r="BM77" s="1321"/>
      <c r="BN77" s="1321"/>
      <c r="BO77" s="1321"/>
      <c r="BP77" s="1319">
        <v>0</v>
      </c>
      <c r="BQ77" s="1319"/>
      <c r="BR77" s="1319"/>
      <c r="BS77" s="1319"/>
      <c r="BT77" s="1319"/>
      <c r="BU77" s="1319"/>
      <c r="BV77" s="1319"/>
      <c r="BW77" s="1319"/>
      <c r="BX77" s="1319">
        <v>0</v>
      </c>
      <c r="BY77" s="1319"/>
      <c r="BZ77" s="1319"/>
      <c r="CA77" s="1319"/>
      <c r="CB77" s="1319"/>
      <c r="CC77" s="1319"/>
      <c r="CD77" s="1319"/>
      <c r="CE77" s="1319"/>
      <c r="CF77" s="1319">
        <v>0</v>
      </c>
      <c r="CG77" s="1319"/>
      <c r="CH77" s="1319"/>
      <c r="CI77" s="1319"/>
      <c r="CJ77" s="1319"/>
      <c r="CK77" s="1319"/>
      <c r="CL77" s="1319"/>
      <c r="CM77" s="1319"/>
      <c r="CN77" s="1319">
        <v>0</v>
      </c>
      <c r="CO77" s="1319"/>
      <c r="CP77" s="1319"/>
      <c r="CQ77" s="1319"/>
      <c r="CR77" s="1319"/>
      <c r="CS77" s="1319"/>
      <c r="CT77" s="1319"/>
      <c r="CU77" s="1319"/>
      <c r="CV77" s="1319">
        <v>0</v>
      </c>
      <c r="CW77" s="1319"/>
      <c r="CX77" s="1319"/>
      <c r="CY77" s="1319"/>
      <c r="CZ77" s="1319"/>
      <c r="DA77" s="1319"/>
      <c r="DB77" s="1319"/>
      <c r="DC77" s="1319"/>
    </row>
    <row r="78" spans="2:107">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603</v>
      </c>
      <c r="BC79" s="1321"/>
      <c r="BD79" s="1321"/>
      <c r="BE79" s="1321"/>
      <c r="BF79" s="1321"/>
      <c r="BG79" s="1321"/>
      <c r="BH79" s="1321"/>
      <c r="BI79" s="1321"/>
      <c r="BJ79" s="1321"/>
      <c r="BK79" s="1321"/>
      <c r="BL79" s="1321"/>
      <c r="BM79" s="1321"/>
      <c r="BN79" s="1321"/>
      <c r="BO79" s="1321"/>
      <c r="BP79" s="1319">
        <v>9.1</v>
      </c>
      <c r="BQ79" s="1319"/>
      <c r="BR79" s="1319"/>
      <c r="BS79" s="1319"/>
      <c r="BT79" s="1319"/>
      <c r="BU79" s="1319"/>
      <c r="BV79" s="1319"/>
      <c r="BW79" s="1319"/>
      <c r="BX79" s="1319">
        <v>8.6</v>
      </c>
      <c r="BY79" s="1319"/>
      <c r="BZ79" s="1319"/>
      <c r="CA79" s="1319"/>
      <c r="CB79" s="1319"/>
      <c r="CC79" s="1319"/>
      <c r="CD79" s="1319"/>
      <c r="CE79" s="1319"/>
      <c r="CF79" s="1319">
        <v>8.5</v>
      </c>
      <c r="CG79" s="1319"/>
      <c r="CH79" s="1319"/>
      <c r="CI79" s="1319"/>
      <c r="CJ79" s="1319"/>
      <c r="CK79" s="1319"/>
      <c r="CL79" s="1319"/>
      <c r="CM79" s="1319"/>
      <c r="CN79" s="1319">
        <v>8.5</v>
      </c>
      <c r="CO79" s="1319"/>
      <c r="CP79" s="1319"/>
      <c r="CQ79" s="1319"/>
      <c r="CR79" s="1319"/>
      <c r="CS79" s="1319"/>
      <c r="CT79" s="1319"/>
      <c r="CU79" s="1319"/>
      <c r="CV79" s="1319">
        <v>8.6</v>
      </c>
      <c r="CW79" s="1319"/>
      <c r="CX79" s="1319"/>
      <c r="CY79" s="1319"/>
      <c r="CZ79" s="1319"/>
      <c r="DA79" s="1319"/>
      <c r="DB79" s="1319"/>
      <c r="DC79" s="1319"/>
    </row>
    <row r="80" spans="2:107">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clUdYrCbenEMhjzUstfJycZ6/w7uosl7b5pqcn54LrG0DtmC/EhrtantutcTQ/0PhswXrK3y5yvwIFlg+NzhoQ==" saltValue="aKMCWfa3uluLDHC9n6Kut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h9JI16YqO+CotiDacWxlU1+6FVuVS5LRObNfmDESNMwfFCknL67y0hUZpcqVfg1rhZhoz+xCJFR5UNXKXnKIA==" saltValue="OKn/l8EGg9V8MwsEiyNW/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ujCNSm/U2+jqWQ+wujZ8rsYxYMCGf9cpA8HR8ZvqmyojvqmbqunWDlPNTsFWK1/0YFdiV3qV/U6ckdEmX62cw==" saltValue="oMfzPI5ACrlHQeCq1pITR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554</v>
      </c>
      <c r="G2" s="156"/>
      <c r="H2" s="157"/>
    </row>
    <row r="3" spans="1:8">
      <c r="A3" s="153" t="s">
        <v>547</v>
      </c>
      <c r="B3" s="158"/>
      <c r="C3" s="159"/>
      <c r="D3" s="160">
        <v>125545</v>
      </c>
      <c r="E3" s="161"/>
      <c r="F3" s="162">
        <v>175675</v>
      </c>
      <c r="G3" s="163"/>
      <c r="H3" s="164"/>
    </row>
    <row r="4" spans="1:8">
      <c r="A4" s="165"/>
      <c r="B4" s="166"/>
      <c r="C4" s="167"/>
      <c r="D4" s="168">
        <v>40050</v>
      </c>
      <c r="E4" s="169"/>
      <c r="F4" s="170">
        <v>87698</v>
      </c>
      <c r="G4" s="171"/>
      <c r="H4" s="172"/>
    </row>
    <row r="5" spans="1:8">
      <c r="A5" s="153" t="s">
        <v>549</v>
      </c>
      <c r="B5" s="158"/>
      <c r="C5" s="159"/>
      <c r="D5" s="160">
        <v>164279</v>
      </c>
      <c r="E5" s="161"/>
      <c r="F5" s="162">
        <v>162193</v>
      </c>
      <c r="G5" s="163"/>
      <c r="H5" s="164"/>
    </row>
    <row r="6" spans="1:8">
      <c r="A6" s="165"/>
      <c r="B6" s="166"/>
      <c r="C6" s="167"/>
      <c r="D6" s="168">
        <v>114755</v>
      </c>
      <c r="E6" s="169"/>
      <c r="F6" s="170">
        <v>79985</v>
      </c>
      <c r="G6" s="171"/>
      <c r="H6" s="172"/>
    </row>
    <row r="7" spans="1:8">
      <c r="A7" s="153" t="s">
        <v>550</v>
      </c>
      <c r="B7" s="158"/>
      <c r="C7" s="159"/>
      <c r="D7" s="160">
        <v>103684</v>
      </c>
      <c r="E7" s="161"/>
      <c r="F7" s="162">
        <v>168868</v>
      </c>
      <c r="G7" s="163"/>
      <c r="H7" s="164"/>
    </row>
    <row r="8" spans="1:8">
      <c r="A8" s="165"/>
      <c r="B8" s="166"/>
      <c r="C8" s="167"/>
      <c r="D8" s="168">
        <v>90172</v>
      </c>
      <c r="E8" s="169"/>
      <c r="F8" s="170">
        <v>79360</v>
      </c>
      <c r="G8" s="171"/>
      <c r="H8" s="172"/>
    </row>
    <row r="9" spans="1:8">
      <c r="A9" s="153" t="s">
        <v>551</v>
      </c>
      <c r="B9" s="158"/>
      <c r="C9" s="159"/>
      <c r="D9" s="160">
        <v>58184</v>
      </c>
      <c r="E9" s="161"/>
      <c r="F9" s="162">
        <v>202870</v>
      </c>
      <c r="G9" s="163"/>
      <c r="H9" s="164"/>
    </row>
    <row r="10" spans="1:8">
      <c r="A10" s="165"/>
      <c r="B10" s="166"/>
      <c r="C10" s="167"/>
      <c r="D10" s="168">
        <v>40208</v>
      </c>
      <c r="E10" s="169"/>
      <c r="F10" s="170">
        <v>79735</v>
      </c>
      <c r="G10" s="171"/>
      <c r="H10" s="172"/>
    </row>
    <row r="11" spans="1:8">
      <c r="A11" s="153" t="s">
        <v>552</v>
      </c>
      <c r="B11" s="158"/>
      <c r="C11" s="159"/>
      <c r="D11" s="160">
        <v>160597</v>
      </c>
      <c r="E11" s="161"/>
      <c r="F11" s="162">
        <v>167497</v>
      </c>
      <c r="G11" s="163"/>
      <c r="H11" s="164"/>
    </row>
    <row r="12" spans="1:8">
      <c r="A12" s="165"/>
      <c r="B12" s="166"/>
      <c r="C12" s="173"/>
      <c r="D12" s="168">
        <v>105906</v>
      </c>
      <c r="E12" s="169"/>
      <c r="F12" s="170">
        <v>82571</v>
      </c>
      <c r="G12" s="171"/>
      <c r="H12" s="172"/>
    </row>
    <row r="13" spans="1:8">
      <c r="A13" s="153"/>
      <c r="B13" s="158"/>
      <c r="C13" s="174"/>
      <c r="D13" s="175">
        <v>122458</v>
      </c>
      <c r="E13" s="176"/>
      <c r="F13" s="177">
        <v>175421</v>
      </c>
      <c r="G13" s="178"/>
      <c r="H13" s="164"/>
    </row>
    <row r="14" spans="1:8">
      <c r="A14" s="165"/>
      <c r="B14" s="166"/>
      <c r="C14" s="167"/>
      <c r="D14" s="168">
        <v>78218</v>
      </c>
      <c r="E14" s="169"/>
      <c r="F14" s="170">
        <v>81870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3.56</v>
      </c>
      <c r="C19" s="179">
        <f>ROUND(VALUE(SUBSTITUTE(実質収支比率等に係る経年分析!G$48,"▲","-")),2)</f>
        <v>3.91</v>
      </c>
      <c r="D19" s="179">
        <f>ROUND(VALUE(SUBSTITUTE(実質収支比率等に係る経年分析!H$48,"▲","-")),2)</f>
        <v>3.35</v>
      </c>
      <c r="E19" s="179">
        <f>ROUND(VALUE(SUBSTITUTE(実質収支比率等に係る経年分析!I$48,"▲","-")),2)</f>
        <v>4.01</v>
      </c>
      <c r="F19" s="179">
        <f>ROUND(VALUE(SUBSTITUTE(実質収支比率等に係る経年分析!J$48,"▲","-")),2)</f>
        <v>4.28</v>
      </c>
    </row>
    <row r="20" spans="1:11">
      <c r="A20" s="179" t="s">
        <v>55</v>
      </c>
      <c r="B20" s="179">
        <f>ROUND(VALUE(SUBSTITUTE(実質収支比率等に係る経年分析!F$47,"▲","-")),2)</f>
        <v>29.45</v>
      </c>
      <c r="C20" s="179">
        <f>ROUND(VALUE(SUBSTITUTE(実質収支比率等に係る経年分析!G$47,"▲","-")),2)</f>
        <v>27.05</v>
      </c>
      <c r="D20" s="179">
        <f>ROUND(VALUE(SUBSTITUTE(実質収支比率等に係る経年分析!H$47,"▲","-")),2)</f>
        <v>30.34</v>
      </c>
      <c r="E20" s="179">
        <f>ROUND(VALUE(SUBSTITUTE(実質収支比率等に係る経年分析!I$47,"▲","-")),2)</f>
        <v>27.31</v>
      </c>
      <c r="F20" s="179">
        <f>ROUND(VALUE(SUBSTITUTE(実質収支比率等に係る経年分析!J$47,"▲","-")),2)</f>
        <v>30.52</v>
      </c>
    </row>
    <row r="21" spans="1:11">
      <c r="A21" s="179" t="s">
        <v>56</v>
      </c>
      <c r="B21" s="179">
        <f>IF(ISNUMBER(VALUE(SUBSTITUTE(実質収支比率等に係る経年分析!F$49,"▲","-"))),ROUND(VALUE(SUBSTITUTE(実質収支比率等に係る経年分析!F$49,"▲","-")),2),NA())</f>
        <v>-3.75</v>
      </c>
      <c r="C21" s="179">
        <f>IF(ISNUMBER(VALUE(SUBSTITUTE(実質収支比率等に係る経年分析!G$49,"▲","-"))),ROUND(VALUE(SUBSTITUTE(実質収支比率等に係る経年分析!G$49,"▲","-")),2),NA())</f>
        <v>-5.61</v>
      </c>
      <c r="D21" s="179">
        <f>IF(ISNUMBER(VALUE(SUBSTITUTE(実質収支比率等に係る経年分析!H$49,"▲","-"))),ROUND(VALUE(SUBSTITUTE(実質収支比率等に係る経年分析!H$49,"▲","-")),2),NA())</f>
        <v>-0.02</v>
      </c>
      <c r="E21" s="179">
        <f>IF(ISNUMBER(VALUE(SUBSTITUTE(実質収支比率等に係る経年分析!I$49,"▲","-"))),ROUND(VALUE(SUBSTITUTE(実質収支比率等に係る経年分析!I$49,"▲","-")),2),NA())</f>
        <v>-4.8</v>
      </c>
      <c r="F21" s="179">
        <f>IF(ISNUMBER(VALUE(SUBSTITUTE(実質収支比率等に係る経年分析!J$49,"▲","-"))),ROUND(VALUE(SUBSTITUTE(実質収支比率等に係る経年分析!J$49,"▲","-")),2),NA())</f>
        <v>10.29</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2.21</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後期高齢者医療保険特別会計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0.14000000000000001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0.62</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0.86</v>
      </c>
    </row>
    <row r="34" spans="1:16">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0.75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1.64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2.84</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3.56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3.91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3.34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4.2699999999999996</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#VALUE!</v>
      </c>
      <c r="C36" s="180" t="e">
        <f>IF(ROUND(VALUE(SUBSTITUTE(連結実質赤字比率に係る赤字・黒字の構成分析!F$34,"▲", "-")), 2) &gt;= 0, ABS(ROUND(VALUE(SUBSTITUTE(連結実質赤字比率に係る赤字・黒字の構成分析!F$34,"▲", "-")), 2)), NA())</f>
        <v>#VALUE!</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2.65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2.29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2.93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4.5999999999999996</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825</v>
      </c>
      <c r="E42" s="181"/>
      <c r="F42" s="181"/>
      <c r="G42" s="181">
        <f>'実質公債費比率（分子）の構造'!L$52</f>
        <v>786</v>
      </c>
      <c r="H42" s="181"/>
      <c r="I42" s="181"/>
      <c r="J42" s="181">
        <f>'実質公債費比率（分子）の構造'!M$52</f>
        <v>763</v>
      </c>
      <c r="K42" s="181"/>
      <c r="L42" s="181"/>
      <c r="M42" s="181">
        <f>'実質公債費比率（分子）の構造'!N$52</f>
        <v>736</v>
      </c>
      <c r="N42" s="181"/>
      <c r="O42" s="181"/>
      <c r="P42" s="181">
        <f>'実質公債費比率（分子）の構造'!O$52</f>
        <v>597</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136</v>
      </c>
      <c r="C44" s="181"/>
      <c r="D44" s="181"/>
      <c r="E44" s="181">
        <f>'実質公債費比率（分子）の構造'!L$50</f>
        <v>135</v>
      </c>
      <c r="F44" s="181"/>
      <c r="G44" s="181"/>
      <c r="H44" s="181">
        <f>'実質公債費比率（分子）の構造'!M$50</f>
        <v>119</v>
      </c>
      <c r="I44" s="181"/>
      <c r="J44" s="181"/>
      <c r="K44" s="181">
        <f>'実質公債費比率（分子）の構造'!N$50</f>
        <v>110</v>
      </c>
      <c r="L44" s="181"/>
      <c r="M44" s="181"/>
      <c r="N44" s="181">
        <f>'実質公債費比率（分子）の構造'!O$50</f>
        <v>38</v>
      </c>
      <c r="O44" s="181"/>
      <c r="P44" s="181"/>
    </row>
    <row r="45" spans="1:16">
      <c r="A45" s="181" t="s">
        <v>66</v>
      </c>
      <c r="B45" s="181">
        <f>'実質公債費比率（分子）の構造'!K$49</f>
        <v>7</v>
      </c>
      <c r="C45" s="181"/>
      <c r="D45" s="181"/>
      <c r="E45" s="181">
        <f>'実質公債費比率（分子）の構造'!L$49</f>
        <v>6</v>
      </c>
      <c r="F45" s="181"/>
      <c r="G45" s="181"/>
      <c r="H45" s="181" t="str">
        <f>'実質公債費比率（分子）の構造'!M$49</f>
        <v>-</v>
      </c>
      <c r="I45" s="181"/>
      <c r="J45" s="181"/>
      <c r="K45" s="181">
        <f>'実質公債費比率（分子）の構造'!N$49</f>
        <v>0</v>
      </c>
      <c r="L45" s="181"/>
      <c r="M45" s="181"/>
      <c r="N45" s="181">
        <f>'実質公債費比率（分子）の構造'!O$49</f>
        <v>0</v>
      </c>
      <c r="O45" s="181"/>
      <c r="P45" s="181"/>
    </row>
    <row r="46" spans="1:16">
      <c r="A46" s="181" t="s">
        <v>67</v>
      </c>
      <c r="B46" s="181">
        <f>'実質公債費比率（分子）の構造'!K$48</f>
        <v>262</v>
      </c>
      <c r="C46" s="181"/>
      <c r="D46" s="181"/>
      <c r="E46" s="181">
        <f>'実質公債費比率（分子）の構造'!L$48</f>
        <v>156</v>
      </c>
      <c r="F46" s="181"/>
      <c r="G46" s="181"/>
      <c r="H46" s="181">
        <f>'実質公債費比率（分子）の構造'!M$48</f>
        <v>136</v>
      </c>
      <c r="I46" s="181"/>
      <c r="J46" s="181"/>
      <c r="K46" s="181">
        <f>'実質公債費比率（分子）の構造'!N$48</f>
        <v>113</v>
      </c>
      <c r="L46" s="181"/>
      <c r="M46" s="181"/>
      <c r="N46" s="181">
        <f>'実質公債費比率（分子）の構造'!O$48</f>
        <v>43</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780</v>
      </c>
      <c r="C49" s="181"/>
      <c r="D49" s="181"/>
      <c r="E49" s="181">
        <f>'実質公債費比率（分子）の構造'!L$45</f>
        <v>749</v>
      </c>
      <c r="F49" s="181"/>
      <c r="G49" s="181"/>
      <c r="H49" s="181">
        <f>'実質公債費比率（分子）の構造'!M$45</f>
        <v>770</v>
      </c>
      <c r="I49" s="181"/>
      <c r="J49" s="181"/>
      <c r="K49" s="181">
        <f>'実質公債費比率（分子）の構造'!N$45</f>
        <v>776</v>
      </c>
      <c r="L49" s="181"/>
      <c r="M49" s="181"/>
      <c r="N49" s="181">
        <f>'実質公債費比率（分子）の構造'!O$45</f>
        <v>634</v>
      </c>
      <c r="O49" s="181"/>
      <c r="P49" s="181"/>
    </row>
    <row r="50" spans="1:16">
      <c r="A50" s="181" t="s">
        <v>71</v>
      </c>
      <c r="B50" s="181" t="e">
        <f>NA()</f>
        <v>#N/A</v>
      </c>
      <c r="C50" s="181">
        <f>IF(ISNUMBER('実質公債費比率（分子）の構造'!K$53),'実質公債費比率（分子）の構造'!K$53,NA())</f>
        <v>360</v>
      </c>
      <c r="D50" s="181" t="e">
        <f>NA()</f>
        <v>#N/A</v>
      </c>
      <c r="E50" s="181" t="e">
        <f>NA()</f>
        <v>#N/A</v>
      </c>
      <c r="F50" s="181">
        <f>IF(ISNUMBER('実質公債費比率（分子）の構造'!L$53),'実質公債費比率（分子）の構造'!L$53,NA())</f>
        <v>260</v>
      </c>
      <c r="G50" s="181" t="e">
        <f>NA()</f>
        <v>#N/A</v>
      </c>
      <c r="H50" s="181" t="e">
        <f>NA()</f>
        <v>#N/A</v>
      </c>
      <c r="I50" s="181">
        <f>IF(ISNUMBER('実質公債費比率（分子）の構造'!M$53),'実質公債費比率（分子）の構造'!M$53,NA())</f>
        <v>262</v>
      </c>
      <c r="J50" s="181" t="e">
        <f>NA()</f>
        <v>#N/A</v>
      </c>
      <c r="K50" s="181" t="e">
        <f>NA()</f>
        <v>#N/A</v>
      </c>
      <c r="L50" s="181">
        <f>IF(ISNUMBER('実質公債費比率（分子）の構造'!N$53),'実質公債費比率（分子）の構造'!N$53,NA())</f>
        <v>263</v>
      </c>
      <c r="M50" s="181" t="e">
        <f>NA()</f>
        <v>#N/A</v>
      </c>
      <c r="N50" s="181" t="e">
        <f>NA()</f>
        <v>#N/A</v>
      </c>
      <c r="O50" s="181">
        <f>IF(ISNUMBER('実質公債費比率（分子）の構造'!O$53),'実質公債費比率（分子）の構造'!O$53,NA())</f>
        <v>118</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6428</v>
      </c>
      <c r="E56" s="180"/>
      <c r="F56" s="180"/>
      <c r="G56" s="180">
        <f>'将来負担比率（分子）の構造'!J$52</f>
        <v>6864</v>
      </c>
      <c r="H56" s="180"/>
      <c r="I56" s="180"/>
      <c r="J56" s="180">
        <f>'将来負担比率（分子）の構造'!K$52</f>
        <v>7337</v>
      </c>
      <c r="K56" s="180"/>
      <c r="L56" s="180"/>
      <c r="M56" s="180">
        <f>'将来負担比率（分子）の構造'!L$52</f>
        <v>7120</v>
      </c>
      <c r="N56" s="180"/>
      <c r="O56" s="180"/>
      <c r="P56" s="180">
        <f>'将来負担比率（分子）の構造'!M$52</f>
        <v>7537</v>
      </c>
    </row>
    <row r="57" spans="1:16">
      <c r="A57" s="180" t="s">
        <v>42</v>
      </c>
      <c r="B57" s="180"/>
      <c r="C57" s="180"/>
      <c r="D57" s="180">
        <f>'将来負担比率（分子）の構造'!I$51</f>
        <v>620</v>
      </c>
      <c r="E57" s="180"/>
      <c r="F57" s="180"/>
      <c r="G57" s="180">
        <f>'将来負担比率（分子）の構造'!J$51</f>
        <v>691</v>
      </c>
      <c r="H57" s="180"/>
      <c r="I57" s="180"/>
      <c r="J57" s="180">
        <f>'将来負担比率（分子）の構造'!K$51</f>
        <v>645</v>
      </c>
      <c r="K57" s="180"/>
      <c r="L57" s="180"/>
      <c r="M57" s="180">
        <f>'将来負担比率（分子）の構造'!L$51</f>
        <v>602</v>
      </c>
      <c r="N57" s="180"/>
      <c r="O57" s="180"/>
      <c r="P57" s="180">
        <f>'将来負担比率（分子）の構造'!M$51</f>
        <v>577</v>
      </c>
    </row>
    <row r="58" spans="1:16">
      <c r="A58" s="180" t="s">
        <v>41</v>
      </c>
      <c r="B58" s="180"/>
      <c r="C58" s="180"/>
      <c r="D58" s="180">
        <f>'将来負担比率（分子）の構造'!I$50</f>
        <v>3227</v>
      </c>
      <c r="E58" s="180"/>
      <c r="F58" s="180"/>
      <c r="G58" s="180">
        <f>'将来負担比率（分子）の構造'!J$50</f>
        <v>3265</v>
      </c>
      <c r="H58" s="180"/>
      <c r="I58" s="180"/>
      <c r="J58" s="180">
        <f>'将来負担比率（分子）の構造'!K$50</f>
        <v>3449</v>
      </c>
      <c r="K58" s="180"/>
      <c r="L58" s="180"/>
      <c r="M58" s="180">
        <f>'将来負担比率（分子）の構造'!L$50</f>
        <v>3574</v>
      </c>
      <c r="N58" s="180"/>
      <c r="O58" s="180"/>
      <c r="P58" s="180">
        <f>'将来負担比率（分子）の構造'!M$50</f>
        <v>3789</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1596</v>
      </c>
      <c r="C62" s="180"/>
      <c r="D62" s="180"/>
      <c r="E62" s="180">
        <f>'将来負担比率（分子）の構造'!J$45</f>
        <v>1439</v>
      </c>
      <c r="F62" s="180"/>
      <c r="G62" s="180"/>
      <c r="H62" s="180">
        <f>'将来負担比率（分子）の構造'!K$45</f>
        <v>1402</v>
      </c>
      <c r="I62" s="180"/>
      <c r="J62" s="180"/>
      <c r="K62" s="180">
        <f>'将来負担比率（分子）の構造'!L$45</f>
        <v>1393</v>
      </c>
      <c r="L62" s="180"/>
      <c r="M62" s="180"/>
      <c r="N62" s="180">
        <f>'将来負担比率（分子）の構造'!M$45</f>
        <v>1330</v>
      </c>
      <c r="O62" s="180"/>
      <c r="P62" s="180"/>
    </row>
    <row r="63" spans="1:16">
      <c r="A63" s="180" t="s">
        <v>34</v>
      </c>
      <c r="B63" s="180">
        <f>'将来負担比率（分子）の構造'!I$44</f>
        <v>49</v>
      </c>
      <c r="C63" s="180"/>
      <c r="D63" s="180"/>
      <c r="E63" s="180">
        <f>'将来負担比率（分子）の構造'!J$44</f>
        <v>93</v>
      </c>
      <c r="F63" s="180"/>
      <c r="G63" s="180"/>
      <c r="H63" s="180">
        <f>'将来負担比率（分子）の構造'!K$44</f>
        <v>26</v>
      </c>
      <c r="I63" s="180"/>
      <c r="J63" s="180"/>
      <c r="K63" s="180">
        <f>'将来負担比率（分子）の構造'!L$44</f>
        <v>26</v>
      </c>
      <c r="L63" s="180"/>
      <c r="M63" s="180"/>
      <c r="N63" s="180">
        <f>'将来負担比率（分子）の構造'!M$44</f>
        <v>29</v>
      </c>
      <c r="O63" s="180"/>
      <c r="P63" s="180"/>
    </row>
    <row r="64" spans="1:16">
      <c r="A64" s="180" t="s">
        <v>33</v>
      </c>
      <c r="B64" s="180">
        <f>'将来負担比率（分子）の構造'!I$43</f>
        <v>1194</v>
      </c>
      <c r="C64" s="180"/>
      <c r="D64" s="180"/>
      <c r="E64" s="180">
        <f>'将来負担比率（分子）の構造'!J$43</f>
        <v>655</v>
      </c>
      <c r="F64" s="180"/>
      <c r="G64" s="180"/>
      <c r="H64" s="180">
        <f>'将来負担比率（分子）の構造'!K$43</f>
        <v>690</v>
      </c>
      <c r="I64" s="180"/>
      <c r="J64" s="180"/>
      <c r="K64" s="180">
        <f>'将来負担比率（分子）の構造'!L$43</f>
        <v>618</v>
      </c>
      <c r="L64" s="180"/>
      <c r="M64" s="180"/>
      <c r="N64" s="180">
        <f>'将来負担比率（分子）の構造'!M$43</f>
        <v>572</v>
      </c>
      <c r="O64" s="180"/>
      <c r="P64" s="180"/>
    </row>
    <row r="65" spans="1:16">
      <c r="A65" s="180" t="s">
        <v>32</v>
      </c>
      <c r="B65" s="180">
        <f>'将来負担比率（分子）の構造'!I$42</f>
        <v>1869</v>
      </c>
      <c r="C65" s="180"/>
      <c r="D65" s="180"/>
      <c r="E65" s="180">
        <f>'将来負担比率（分子）の構造'!J$42</f>
        <v>1689</v>
      </c>
      <c r="F65" s="180"/>
      <c r="G65" s="180"/>
      <c r="H65" s="180">
        <f>'将来負担比率（分子）の構造'!K$42</f>
        <v>1529</v>
      </c>
      <c r="I65" s="180"/>
      <c r="J65" s="180"/>
      <c r="K65" s="180">
        <f>'将来負担比率（分子）の構造'!L$42</f>
        <v>1369</v>
      </c>
      <c r="L65" s="180"/>
      <c r="M65" s="180"/>
      <c r="N65" s="180">
        <f>'将来負担比率（分子）の構造'!M$42</f>
        <v>792</v>
      </c>
      <c r="O65" s="180"/>
      <c r="P65" s="180"/>
    </row>
    <row r="66" spans="1:16">
      <c r="A66" s="180" t="s">
        <v>31</v>
      </c>
      <c r="B66" s="180">
        <f>'将来負担比率（分子）の構造'!I$41</f>
        <v>7246</v>
      </c>
      <c r="C66" s="180"/>
      <c r="D66" s="180"/>
      <c r="E66" s="180">
        <f>'将来負担比率（分子）の構造'!J$41</f>
        <v>8144</v>
      </c>
      <c r="F66" s="180"/>
      <c r="G66" s="180"/>
      <c r="H66" s="180">
        <f>'将来負担比率（分子）の構造'!K$41</f>
        <v>8854</v>
      </c>
      <c r="I66" s="180"/>
      <c r="J66" s="180"/>
      <c r="K66" s="180">
        <f>'将来負担比率（分子）の構造'!L$41</f>
        <v>8581</v>
      </c>
      <c r="L66" s="180"/>
      <c r="M66" s="180"/>
      <c r="N66" s="180">
        <f>'将来負担比率（分子）の構造'!M$41</f>
        <v>9689</v>
      </c>
      <c r="O66" s="180"/>
      <c r="P66" s="180"/>
    </row>
    <row r="67" spans="1:16">
      <c r="A67" s="180" t="s">
        <v>75</v>
      </c>
      <c r="B67" s="180" t="e">
        <f>NA()</f>
        <v>#N/A</v>
      </c>
      <c r="C67" s="180">
        <f>IF(ISNUMBER('将来負担比率（分子）の構造'!I$53), IF('将来負担比率（分子）の構造'!I$53 &lt; 0, 0, '将来負担比率（分子）の構造'!I$53), NA())</f>
        <v>1679</v>
      </c>
      <c r="D67" s="180" t="e">
        <f>NA()</f>
        <v>#N/A</v>
      </c>
      <c r="E67" s="180" t="e">
        <f>NA()</f>
        <v>#N/A</v>
      </c>
      <c r="F67" s="180">
        <f>IF(ISNUMBER('将来負担比率（分子）の構造'!J$53), IF('将来負担比率（分子）の構造'!J$53 &lt; 0, 0, '将来負担比率（分子）の構造'!J$53), NA())</f>
        <v>1200</v>
      </c>
      <c r="G67" s="180" t="e">
        <f>NA()</f>
        <v>#N/A</v>
      </c>
      <c r="H67" s="180" t="e">
        <f>NA()</f>
        <v>#N/A</v>
      </c>
      <c r="I67" s="180">
        <f>IF(ISNUMBER('将来負担比率（分子）の構造'!K$53), IF('将来負担比率（分子）の構造'!K$53 &lt; 0, 0, '将来負担比率（分子）の構造'!K$53), NA())</f>
        <v>1071</v>
      </c>
      <c r="J67" s="180" t="e">
        <f>NA()</f>
        <v>#N/A</v>
      </c>
      <c r="K67" s="180" t="e">
        <f>NA()</f>
        <v>#N/A</v>
      </c>
      <c r="L67" s="180">
        <f>IF(ISNUMBER('将来負担比率（分子）の構造'!L$53), IF('将来負担比率（分子）の構造'!L$53 &lt; 0, 0, '将来負担比率（分子）の構造'!L$53), NA())</f>
        <v>691</v>
      </c>
      <c r="M67" s="180" t="e">
        <f>NA()</f>
        <v>#N/A</v>
      </c>
      <c r="N67" s="180" t="e">
        <f>NA()</f>
        <v>#N/A</v>
      </c>
      <c r="O67" s="180">
        <f>IF(ISNUMBER('将来負担比率（分子）の構造'!M$53), IF('将来負担比率（分子）の構造'!M$53 &lt; 0, 0, '将来負担比率（分子）の構造'!M$53), NA())</f>
        <v>510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1483</v>
      </c>
      <c r="C72" s="184">
        <f>基金残高に係る経年分析!G55</f>
        <v>1321</v>
      </c>
      <c r="D72" s="184">
        <f>基金残高に係る経年分析!H55</f>
        <v>1405</v>
      </c>
    </row>
    <row r="73" spans="1:16">
      <c r="A73" s="183" t="s">
        <v>78</v>
      </c>
      <c r="B73" s="184">
        <f>基金残高に係る経年分析!F56</f>
        <v>143</v>
      </c>
      <c r="C73" s="184">
        <f>基金残高に係る経年分析!G56</f>
        <v>256</v>
      </c>
      <c r="D73" s="184">
        <f>基金残高に係る経年分析!H56</f>
        <v>375</v>
      </c>
    </row>
    <row r="74" spans="1:16">
      <c r="A74" s="183" t="s">
        <v>79</v>
      </c>
      <c r="B74" s="184">
        <f>基金残高に係る経年分析!F57</f>
        <v>1767</v>
      </c>
      <c r="C74" s="184">
        <f>基金残高に係る経年分析!G57</f>
        <v>1935</v>
      </c>
      <c r="D74" s="184">
        <f>基金残高に係る経年分析!H57</f>
        <v>1964</v>
      </c>
    </row>
  </sheetData>
  <sheetProtection algorithmName="SHA-512" hashValue="6RH5BBoa7/N2hAUlCWakXIskPS6JG74UGRyqn4BoxwYLj8G7nEm5/SVAM0IfvOJesXjger/r8FDlKq7oa7BKfQ==" saltValue="yKTcHIje8d584nsiXFut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225</v>
      </c>
      <c r="C5" s="761"/>
      <c r="D5" s="761"/>
      <c r="E5" s="761"/>
      <c r="F5" s="761"/>
      <c r="G5" s="761"/>
      <c r="H5" s="761"/>
      <c r="I5" s="761"/>
      <c r="J5" s="761"/>
      <c r="K5" s="761"/>
      <c r="L5" s="761"/>
      <c r="M5" s="761"/>
      <c r="N5" s="761"/>
      <c r="O5" s="761"/>
      <c r="P5" s="761"/>
      <c r="Q5" s="762"/>
      <c r="R5" s="726">
        <v>1379572</v>
      </c>
      <c r="S5" s="727"/>
      <c r="T5" s="727"/>
      <c r="U5" s="727"/>
      <c r="V5" s="727"/>
      <c r="W5" s="727"/>
      <c r="X5" s="727"/>
      <c r="Y5" s="773"/>
      <c r="Z5" s="791">
        <v>13</v>
      </c>
      <c r="AA5" s="791"/>
      <c r="AB5" s="791"/>
      <c r="AC5" s="791"/>
      <c r="AD5" s="792">
        <v>1379572</v>
      </c>
      <c r="AE5" s="792"/>
      <c r="AF5" s="792"/>
      <c r="AG5" s="792"/>
      <c r="AH5" s="792"/>
      <c r="AI5" s="792"/>
      <c r="AJ5" s="792"/>
      <c r="AK5" s="792"/>
      <c r="AL5" s="774">
        <v>30.5</v>
      </c>
      <c r="AM5" s="743"/>
      <c r="AN5" s="743"/>
      <c r="AO5" s="775"/>
      <c r="AP5" s="760" t="s">
        <v>226</v>
      </c>
      <c r="AQ5" s="761"/>
      <c r="AR5" s="761"/>
      <c r="AS5" s="761"/>
      <c r="AT5" s="761"/>
      <c r="AU5" s="761"/>
      <c r="AV5" s="761"/>
      <c r="AW5" s="761"/>
      <c r="AX5" s="761"/>
      <c r="AY5" s="761"/>
      <c r="AZ5" s="761"/>
      <c r="BA5" s="761"/>
      <c r="BB5" s="761"/>
      <c r="BC5" s="761"/>
      <c r="BD5" s="761"/>
      <c r="BE5" s="761"/>
      <c r="BF5" s="762"/>
      <c r="BG5" s="661">
        <v>1379572</v>
      </c>
      <c r="BH5" s="664"/>
      <c r="BI5" s="664"/>
      <c r="BJ5" s="664"/>
      <c r="BK5" s="664"/>
      <c r="BL5" s="664"/>
      <c r="BM5" s="664"/>
      <c r="BN5" s="665"/>
      <c r="BO5" s="723">
        <v>100</v>
      </c>
      <c r="BP5" s="723"/>
      <c r="BQ5" s="723"/>
      <c r="BR5" s="723"/>
      <c r="BS5" s="724">
        <v>20218</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c r="B6" s="658" t="s">
        <v>230</v>
      </c>
      <c r="C6" s="659"/>
      <c r="D6" s="659"/>
      <c r="E6" s="659"/>
      <c r="F6" s="659"/>
      <c r="G6" s="659"/>
      <c r="H6" s="659"/>
      <c r="I6" s="659"/>
      <c r="J6" s="659"/>
      <c r="K6" s="659"/>
      <c r="L6" s="659"/>
      <c r="M6" s="659"/>
      <c r="N6" s="659"/>
      <c r="O6" s="659"/>
      <c r="P6" s="659"/>
      <c r="Q6" s="660"/>
      <c r="R6" s="661">
        <v>202500</v>
      </c>
      <c r="S6" s="664"/>
      <c r="T6" s="664"/>
      <c r="U6" s="664"/>
      <c r="V6" s="664"/>
      <c r="W6" s="664"/>
      <c r="X6" s="664"/>
      <c r="Y6" s="665"/>
      <c r="Z6" s="723">
        <v>1.9</v>
      </c>
      <c r="AA6" s="723"/>
      <c r="AB6" s="723"/>
      <c r="AC6" s="723"/>
      <c r="AD6" s="724">
        <v>202500</v>
      </c>
      <c r="AE6" s="724"/>
      <c r="AF6" s="724"/>
      <c r="AG6" s="724"/>
      <c r="AH6" s="724"/>
      <c r="AI6" s="724"/>
      <c r="AJ6" s="724"/>
      <c r="AK6" s="724"/>
      <c r="AL6" s="666">
        <v>4.5</v>
      </c>
      <c r="AM6" s="667"/>
      <c r="AN6" s="667"/>
      <c r="AO6" s="725"/>
      <c r="AP6" s="658" t="s">
        <v>231</v>
      </c>
      <c r="AQ6" s="659"/>
      <c r="AR6" s="659"/>
      <c r="AS6" s="659"/>
      <c r="AT6" s="659"/>
      <c r="AU6" s="659"/>
      <c r="AV6" s="659"/>
      <c r="AW6" s="659"/>
      <c r="AX6" s="659"/>
      <c r="AY6" s="659"/>
      <c r="AZ6" s="659"/>
      <c r="BA6" s="659"/>
      <c r="BB6" s="659"/>
      <c r="BC6" s="659"/>
      <c r="BD6" s="659"/>
      <c r="BE6" s="659"/>
      <c r="BF6" s="660"/>
      <c r="BG6" s="661">
        <v>1379572</v>
      </c>
      <c r="BH6" s="664"/>
      <c r="BI6" s="664"/>
      <c r="BJ6" s="664"/>
      <c r="BK6" s="664"/>
      <c r="BL6" s="664"/>
      <c r="BM6" s="664"/>
      <c r="BN6" s="665"/>
      <c r="BO6" s="723">
        <v>100</v>
      </c>
      <c r="BP6" s="723"/>
      <c r="BQ6" s="723"/>
      <c r="BR6" s="723"/>
      <c r="BS6" s="724">
        <v>20218</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79756</v>
      </c>
      <c r="CS6" s="664"/>
      <c r="CT6" s="664"/>
      <c r="CU6" s="664"/>
      <c r="CV6" s="664"/>
      <c r="CW6" s="664"/>
      <c r="CX6" s="664"/>
      <c r="CY6" s="665"/>
      <c r="CZ6" s="774">
        <v>0.8</v>
      </c>
      <c r="DA6" s="743"/>
      <c r="DB6" s="743"/>
      <c r="DC6" s="777"/>
      <c r="DD6" s="669" t="s">
        <v>233</v>
      </c>
      <c r="DE6" s="664"/>
      <c r="DF6" s="664"/>
      <c r="DG6" s="664"/>
      <c r="DH6" s="664"/>
      <c r="DI6" s="664"/>
      <c r="DJ6" s="664"/>
      <c r="DK6" s="664"/>
      <c r="DL6" s="664"/>
      <c r="DM6" s="664"/>
      <c r="DN6" s="664"/>
      <c r="DO6" s="664"/>
      <c r="DP6" s="665"/>
      <c r="DQ6" s="669">
        <v>79756</v>
      </c>
      <c r="DR6" s="664"/>
      <c r="DS6" s="664"/>
      <c r="DT6" s="664"/>
      <c r="DU6" s="664"/>
      <c r="DV6" s="664"/>
      <c r="DW6" s="664"/>
      <c r="DX6" s="664"/>
      <c r="DY6" s="664"/>
      <c r="DZ6" s="664"/>
      <c r="EA6" s="664"/>
      <c r="EB6" s="664"/>
      <c r="EC6" s="704"/>
    </row>
    <row r="7" spans="2:143" ht="11.25" customHeight="1">
      <c r="B7" s="658" t="s">
        <v>234</v>
      </c>
      <c r="C7" s="659"/>
      <c r="D7" s="659"/>
      <c r="E7" s="659"/>
      <c r="F7" s="659"/>
      <c r="G7" s="659"/>
      <c r="H7" s="659"/>
      <c r="I7" s="659"/>
      <c r="J7" s="659"/>
      <c r="K7" s="659"/>
      <c r="L7" s="659"/>
      <c r="M7" s="659"/>
      <c r="N7" s="659"/>
      <c r="O7" s="659"/>
      <c r="P7" s="659"/>
      <c r="Q7" s="660"/>
      <c r="R7" s="661">
        <v>1750</v>
      </c>
      <c r="S7" s="664"/>
      <c r="T7" s="664"/>
      <c r="U7" s="664"/>
      <c r="V7" s="664"/>
      <c r="W7" s="664"/>
      <c r="X7" s="664"/>
      <c r="Y7" s="665"/>
      <c r="Z7" s="723">
        <v>0</v>
      </c>
      <c r="AA7" s="723"/>
      <c r="AB7" s="723"/>
      <c r="AC7" s="723"/>
      <c r="AD7" s="724">
        <v>1750</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631739</v>
      </c>
      <c r="BH7" s="664"/>
      <c r="BI7" s="664"/>
      <c r="BJ7" s="664"/>
      <c r="BK7" s="664"/>
      <c r="BL7" s="664"/>
      <c r="BM7" s="664"/>
      <c r="BN7" s="665"/>
      <c r="BO7" s="723">
        <v>45.8</v>
      </c>
      <c r="BP7" s="723"/>
      <c r="BQ7" s="723"/>
      <c r="BR7" s="723"/>
      <c r="BS7" s="724">
        <v>20218</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1499187</v>
      </c>
      <c r="CS7" s="664"/>
      <c r="CT7" s="664"/>
      <c r="CU7" s="664"/>
      <c r="CV7" s="664"/>
      <c r="CW7" s="664"/>
      <c r="CX7" s="664"/>
      <c r="CY7" s="665"/>
      <c r="CZ7" s="723">
        <v>14.4</v>
      </c>
      <c r="DA7" s="723"/>
      <c r="DB7" s="723"/>
      <c r="DC7" s="723"/>
      <c r="DD7" s="669">
        <v>89476</v>
      </c>
      <c r="DE7" s="664"/>
      <c r="DF7" s="664"/>
      <c r="DG7" s="664"/>
      <c r="DH7" s="664"/>
      <c r="DI7" s="664"/>
      <c r="DJ7" s="664"/>
      <c r="DK7" s="664"/>
      <c r="DL7" s="664"/>
      <c r="DM7" s="664"/>
      <c r="DN7" s="664"/>
      <c r="DO7" s="664"/>
      <c r="DP7" s="665"/>
      <c r="DQ7" s="669">
        <v>1331912</v>
      </c>
      <c r="DR7" s="664"/>
      <c r="DS7" s="664"/>
      <c r="DT7" s="664"/>
      <c r="DU7" s="664"/>
      <c r="DV7" s="664"/>
      <c r="DW7" s="664"/>
      <c r="DX7" s="664"/>
      <c r="DY7" s="664"/>
      <c r="DZ7" s="664"/>
      <c r="EA7" s="664"/>
      <c r="EB7" s="664"/>
      <c r="EC7" s="704"/>
    </row>
    <row r="8" spans="2:143" ht="11.25" customHeight="1">
      <c r="B8" s="658" t="s">
        <v>237</v>
      </c>
      <c r="C8" s="659"/>
      <c r="D8" s="659"/>
      <c r="E8" s="659"/>
      <c r="F8" s="659"/>
      <c r="G8" s="659"/>
      <c r="H8" s="659"/>
      <c r="I8" s="659"/>
      <c r="J8" s="659"/>
      <c r="K8" s="659"/>
      <c r="L8" s="659"/>
      <c r="M8" s="659"/>
      <c r="N8" s="659"/>
      <c r="O8" s="659"/>
      <c r="P8" s="659"/>
      <c r="Q8" s="660"/>
      <c r="R8" s="661">
        <v>2369</v>
      </c>
      <c r="S8" s="664"/>
      <c r="T8" s="664"/>
      <c r="U8" s="664"/>
      <c r="V8" s="664"/>
      <c r="W8" s="664"/>
      <c r="X8" s="664"/>
      <c r="Y8" s="665"/>
      <c r="Z8" s="723">
        <v>0</v>
      </c>
      <c r="AA8" s="723"/>
      <c r="AB8" s="723"/>
      <c r="AC8" s="723"/>
      <c r="AD8" s="724">
        <v>2369</v>
      </c>
      <c r="AE8" s="724"/>
      <c r="AF8" s="724"/>
      <c r="AG8" s="724"/>
      <c r="AH8" s="724"/>
      <c r="AI8" s="724"/>
      <c r="AJ8" s="724"/>
      <c r="AK8" s="724"/>
      <c r="AL8" s="666">
        <v>0.1</v>
      </c>
      <c r="AM8" s="667"/>
      <c r="AN8" s="667"/>
      <c r="AO8" s="725"/>
      <c r="AP8" s="658" t="s">
        <v>238</v>
      </c>
      <c r="AQ8" s="659"/>
      <c r="AR8" s="659"/>
      <c r="AS8" s="659"/>
      <c r="AT8" s="659"/>
      <c r="AU8" s="659"/>
      <c r="AV8" s="659"/>
      <c r="AW8" s="659"/>
      <c r="AX8" s="659"/>
      <c r="AY8" s="659"/>
      <c r="AZ8" s="659"/>
      <c r="BA8" s="659"/>
      <c r="BB8" s="659"/>
      <c r="BC8" s="659"/>
      <c r="BD8" s="659"/>
      <c r="BE8" s="659"/>
      <c r="BF8" s="660"/>
      <c r="BG8" s="661">
        <v>16951</v>
      </c>
      <c r="BH8" s="664"/>
      <c r="BI8" s="664"/>
      <c r="BJ8" s="664"/>
      <c r="BK8" s="664"/>
      <c r="BL8" s="664"/>
      <c r="BM8" s="664"/>
      <c r="BN8" s="665"/>
      <c r="BO8" s="723">
        <v>1.2</v>
      </c>
      <c r="BP8" s="723"/>
      <c r="BQ8" s="723"/>
      <c r="BR8" s="723"/>
      <c r="BS8" s="669" t="s">
        <v>233</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1743777</v>
      </c>
      <c r="CS8" s="664"/>
      <c r="CT8" s="664"/>
      <c r="CU8" s="664"/>
      <c r="CV8" s="664"/>
      <c r="CW8" s="664"/>
      <c r="CX8" s="664"/>
      <c r="CY8" s="665"/>
      <c r="CZ8" s="723">
        <v>16.7</v>
      </c>
      <c r="DA8" s="723"/>
      <c r="DB8" s="723"/>
      <c r="DC8" s="723"/>
      <c r="DD8" s="669">
        <v>70178</v>
      </c>
      <c r="DE8" s="664"/>
      <c r="DF8" s="664"/>
      <c r="DG8" s="664"/>
      <c r="DH8" s="664"/>
      <c r="DI8" s="664"/>
      <c r="DJ8" s="664"/>
      <c r="DK8" s="664"/>
      <c r="DL8" s="664"/>
      <c r="DM8" s="664"/>
      <c r="DN8" s="664"/>
      <c r="DO8" s="664"/>
      <c r="DP8" s="665"/>
      <c r="DQ8" s="669">
        <v>1126910</v>
      </c>
      <c r="DR8" s="664"/>
      <c r="DS8" s="664"/>
      <c r="DT8" s="664"/>
      <c r="DU8" s="664"/>
      <c r="DV8" s="664"/>
      <c r="DW8" s="664"/>
      <c r="DX8" s="664"/>
      <c r="DY8" s="664"/>
      <c r="DZ8" s="664"/>
      <c r="EA8" s="664"/>
      <c r="EB8" s="664"/>
      <c r="EC8" s="704"/>
    </row>
    <row r="9" spans="2:143" ht="11.25" customHeight="1">
      <c r="B9" s="658" t="s">
        <v>240</v>
      </c>
      <c r="C9" s="659"/>
      <c r="D9" s="659"/>
      <c r="E9" s="659"/>
      <c r="F9" s="659"/>
      <c r="G9" s="659"/>
      <c r="H9" s="659"/>
      <c r="I9" s="659"/>
      <c r="J9" s="659"/>
      <c r="K9" s="659"/>
      <c r="L9" s="659"/>
      <c r="M9" s="659"/>
      <c r="N9" s="659"/>
      <c r="O9" s="659"/>
      <c r="P9" s="659"/>
      <c r="Q9" s="660"/>
      <c r="R9" s="661">
        <v>2057</v>
      </c>
      <c r="S9" s="664"/>
      <c r="T9" s="664"/>
      <c r="U9" s="664"/>
      <c r="V9" s="664"/>
      <c r="W9" s="664"/>
      <c r="X9" s="664"/>
      <c r="Y9" s="665"/>
      <c r="Z9" s="723">
        <v>0</v>
      </c>
      <c r="AA9" s="723"/>
      <c r="AB9" s="723"/>
      <c r="AC9" s="723"/>
      <c r="AD9" s="724">
        <v>2057</v>
      </c>
      <c r="AE9" s="724"/>
      <c r="AF9" s="724"/>
      <c r="AG9" s="724"/>
      <c r="AH9" s="724"/>
      <c r="AI9" s="724"/>
      <c r="AJ9" s="724"/>
      <c r="AK9" s="724"/>
      <c r="AL9" s="666">
        <v>0</v>
      </c>
      <c r="AM9" s="667"/>
      <c r="AN9" s="667"/>
      <c r="AO9" s="725"/>
      <c r="AP9" s="658" t="s">
        <v>241</v>
      </c>
      <c r="AQ9" s="659"/>
      <c r="AR9" s="659"/>
      <c r="AS9" s="659"/>
      <c r="AT9" s="659"/>
      <c r="AU9" s="659"/>
      <c r="AV9" s="659"/>
      <c r="AW9" s="659"/>
      <c r="AX9" s="659"/>
      <c r="AY9" s="659"/>
      <c r="AZ9" s="659"/>
      <c r="BA9" s="659"/>
      <c r="BB9" s="659"/>
      <c r="BC9" s="659"/>
      <c r="BD9" s="659"/>
      <c r="BE9" s="659"/>
      <c r="BF9" s="660"/>
      <c r="BG9" s="661">
        <v>506172</v>
      </c>
      <c r="BH9" s="664"/>
      <c r="BI9" s="664"/>
      <c r="BJ9" s="664"/>
      <c r="BK9" s="664"/>
      <c r="BL9" s="664"/>
      <c r="BM9" s="664"/>
      <c r="BN9" s="665"/>
      <c r="BO9" s="723">
        <v>36.700000000000003</v>
      </c>
      <c r="BP9" s="723"/>
      <c r="BQ9" s="723"/>
      <c r="BR9" s="723"/>
      <c r="BS9" s="669" t="s">
        <v>233</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485347</v>
      </c>
      <c r="CS9" s="664"/>
      <c r="CT9" s="664"/>
      <c r="CU9" s="664"/>
      <c r="CV9" s="664"/>
      <c r="CW9" s="664"/>
      <c r="CX9" s="664"/>
      <c r="CY9" s="665"/>
      <c r="CZ9" s="723">
        <v>4.7</v>
      </c>
      <c r="DA9" s="723"/>
      <c r="DB9" s="723"/>
      <c r="DC9" s="723"/>
      <c r="DD9" s="669">
        <v>37597</v>
      </c>
      <c r="DE9" s="664"/>
      <c r="DF9" s="664"/>
      <c r="DG9" s="664"/>
      <c r="DH9" s="664"/>
      <c r="DI9" s="664"/>
      <c r="DJ9" s="664"/>
      <c r="DK9" s="664"/>
      <c r="DL9" s="664"/>
      <c r="DM9" s="664"/>
      <c r="DN9" s="664"/>
      <c r="DO9" s="664"/>
      <c r="DP9" s="665"/>
      <c r="DQ9" s="669">
        <v>390353</v>
      </c>
      <c r="DR9" s="664"/>
      <c r="DS9" s="664"/>
      <c r="DT9" s="664"/>
      <c r="DU9" s="664"/>
      <c r="DV9" s="664"/>
      <c r="DW9" s="664"/>
      <c r="DX9" s="664"/>
      <c r="DY9" s="664"/>
      <c r="DZ9" s="664"/>
      <c r="EA9" s="664"/>
      <c r="EB9" s="664"/>
      <c r="EC9" s="704"/>
    </row>
    <row r="10" spans="2:143" ht="11.25" customHeight="1">
      <c r="B10" s="658" t="s">
        <v>243</v>
      </c>
      <c r="C10" s="659"/>
      <c r="D10" s="659"/>
      <c r="E10" s="659"/>
      <c r="F10" s="659"/>
      <c r="G10" s="659"/>
      <c r="H10" s="659"/>
      <c r="I10" s="659"/>
      <c r="J10" s="659"/>
      <c r="K10" s="659"/>
      <c r="L10" s="659"/>
      <c r="M10" s="659"/>
      <c r="N10" s="659"/>
      <c r="O10" s="659"/>
      <c r="P10" s="659"/>
      <c r="Q10" s="660"/>
      <c r="R10" s="661" t="s">
        <v>233</v>
      </c>
      <c r="S10" s="664"/>
      <c r="T10" s="664"/>
      <c r="U10" s="664"/>
      <c r="V10" s="664"/>
      <c r="W10" s="664"/>
      <c r="X10" s="664"/>
      <c r="Y10" s="665"/>
      <c r="Z10" s="723" t="s">
        <v>233</v>
      </c>
      <c r="AA10" s="723"/>
      <c r="AB10" s="723"/>
      <c r="AC10" s="723"/>
      <c r="AD10" s="724" t="s">
        <v>233</v>
      </c>
      <c r="AE10" s="724"/>
      <c r="AF10" s="724"/>
      <c r="AG10" s="724"/>
      <c r="AH10" s="724"/>
      <c r="AI10" s="724"/>
      <c r="AJ10" s="724"/>
      <c r="AK10" s="724"/>
      <c r="AL10" s="666" t="s">
        <v>233</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41510</v>
      </c>
      <c r="BH10" s="664"/>
      <c r="BI10" s="664"/>
      <c r="BJ10" s="664"/>
      <c r="BK10" s="664"/>
      <c r="BL10" s="664"/>
      <c r="BM10" s="664"/>
      <c r="BN10" s="665"/>
      <c r="BO10" s="723">
        <v>3</v>
      </c>
      <c r="BP10" s="723"/>
      <c r="BQ10" s="723"/>
      <c r="BR10" s="723"/>
      <c r="BS10" s="669">
        <v>6908</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11649</v>
      </c>
      <c r="CS10" s="664"/>
      <c r="CT10" s="664"/>
      <c r="CU10" s="664"/>
      <c r="CV10" s="664"/>
      <c r="CW10" s="664"/>
      <c r="CX10" s="664"/>
      <c r="CY10" s="665"/>
      <c r="CZ10" s="723">
        <v>0.1</v>
      </c>
      <c r="DA10" s="723"/>
      <c r="DB10" s="723"/>
      <c r="DC10" s="723"/>
      <c r="DD10" s="669" t="s">
        <v>233</v>
      </c>
      <c r="DE10" s="664"/>
      <c r="DF10" s="664"/>
      <c r="DG10" s="664"/>
      <c r="DH10" s="664"/>
      <c r="DI10" s="664"/>
      <c r="DJ10" s="664"/>
      <c r="DK10" s="664"/>
      <c r="DL10" s="664"/>
      <c r="DM10" s="664"/>
      <c r="DN10" s="664"/>
      <c r="DO10" s="664"/>
      <c r="DP10" s="665"/>
      <c r="DQ10" s="669">
        <v>11649</v>
      </c>
      <c r="DR10" s="664"/>
      <c r="DS10" s="664"/>
      <c r="DT10" s="664"/>
      <c r="DU10" s="664"/>
      <c r="DV10" s="664"/>
      <c r="DW10" s="664"/>
      <c r="DX10" s="664"/>
      <c r="DY10" s="664"/>
      <c r="DZ10" s="664"/>
      <c r="EA10" s="664"/>
      <c r="EB10" s="664"/>
      <c r="EC10" s="704"/>
    </row>
    <row r="11" spans="2:143" ht="11.25" customHeight="1">
      <c r="B11" s="658" t="s">
        <v>246</v>
      </c>
      <c r="C11" s="659"/>
      <c r="D11" s="659"/>
      <c r="E11" s="659"/>
      <c r="F11" s="659"/>
      <c r="G11" s="659"/>
      <c r="H11" s="659"/>
      <c r="I11" s="659"/>
      <c r="J11" s="659"/>
      <c r="K11" s="659"/>
      <c r="L11" s="659"/>
      <c r="M11" s="659"/>
      <c r="N11" s="659"/>
      <c r="O11" s="659"/>
      <c r="P11" s="659"/>
      <c r="Q11" s="660"/>
      <c r="R11" s="661" t="s">
        <v>233</v>
      </c>
      <c r="S11" s="664"/>
      <c r="T11" s="664"/>
      <c r="U11" s="664"/>
      <c r="V11" s="664"/>
      <c r="W11" s="664"/>
      <c r="X11" s="664"/>
      <c r="Y11" s="665"/>
      <c r="Z11" s="723" t="s">
        <v>233</v>
      </c>
      <c r="AA11" s="723"/>
      <c r="AB11" s="723"/>
      <c r="AC11" s="723"/>
      <c r="AD11" s="724" t="s">
        <v>128</v>
      </c>
      <c r="AE11" s="724"/>
      <c r="AF11" s="724"/>
      <c r="AG11" s="724"/>
      <c r="AH11" s="724"/>
      <c r="AI11" s="724"/>
      <c r="AJ11" s="724"/>
      <c r="AK11" s="724"/>
      <c r="AL11" s="666" t="s">
        <v>233</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67106</v>
      </c>
      <c r="BH11" s="664"/>
      <c r="BI11" s="664"/>
      <c r="BJ11" s="664"/>
      <c r="BK11" s="664"/>
      <c r="BL11" s="664"/>
      <c r="BM11" s="664"/>
      <c r="BN11" s="665"/>
      <c r="BO11" s="723">
        <v>4.9000000000000004</v>
      </c>
      <c r="BP11" s="723"/>
      <c r="BQ11" s="723"/>
      <c r="BR11" s="723"/>
      <c r="BS11" s="669">
        <v>13310</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1568258</v>
      </c>
      <c r="CS11" s="664"/>
      <c r="CT11" s="664"/>
      <c r="CU11" s="664"/>
      <c r="CV11" s="664"/>
      <c r="CW11" s="664"/>
      <c r="CX11" s="664"/>
      <c r="CY11" s="665"/>
      <c r="CZ11" s="723">
        <v>15.1</v>
      </c>
      <c r="DA11" s="723"/>
      <c r="DB11" s="723"/>
      <c r="DC11" s="723"/>
      <c r="DD11" s="669">
        <v>312850</v>
      </c>
      <c r="DE11" s="664"/>
      <c r="DF11" s="664"/>
      <c r="DG11" s="664"/>
      <c r="DH11" s="664"/>
      <c r="DI11" s="664"/>
      <c r="DJ11" s="664"/>
      <c r="DK11" s="664"/>
      <c r="DL11" s="664"/>
      <c r="DM11" s="664"/>
      <c r="DN11" s="664"/>
      <c r="DO11" s="664"/>
      <c r="DP11" s="665"/>
      <c r="DQ11" s="669">
        <v>324359</v>
      </c>
      <c r="DR11" s="664"/>
      <c r="DS11" s="664"/>
      <c r="DT11" s="664"/>
      <c r="DU11" s="664"/>
      <c r="DV11" s="664"/>
      <c r="DW11" s="664"/>
      <c r="DX11" s="664"/>
      <c r="DY11" s="664"/>
      <c r="DZ11" s="664"/>
      <c r="EA11" s="664"/>
      <c r="EB11" s="664"/>
      <c r="EC11" s="704"/>
    </row>
    <row r="12" spans="2:143" ht="11.25" customHeight="1">
      <c r="B12" s="658" t="s">
        <v>249</v>
      </c>
      <c r="C12" s="659"/>
      <c r="D12" s="659"/>
      <c r="E12" s="659"/>
      <c r="F12" s="659"/>
      <c r="G12" s="659"/>
      <c r="H12" s="659"/>
      <c r="I12" s="659"/>
      <c r="J12" s="659"/>
      <c r="K12" s="659"/>
      <c r="L12" s="659"/>
      <c r="M12" s="659"/>
      <c r="N12" s="659"/>
      <c r="O12" s="659"/>
      <c r="P12" s="659"/>
      <c r="Q12" s="660"/>
      <c r="R12" s="661">
        <v>191929</v>
      </c>
      <c r="S12" s="664"/>
      <c r="T12" s="664"/>
      <c r="U12" s="664"/>
      <c r="V12" s="664"/>
      <c r="W12" s="664"/>
      <c r="X12" s="664"/>
      <c r="Y12" s="665"/>
      <c r="Z12" s="723">
        <v>1.8</v>
      </c>
      <c r="AA12" s="723"/>
      <c r="AB12" s="723"/>
      <c r="AC12" s="723"/>
      <c r="AD12" s="724">
        <v>191929</v>
      </c>
      <c r="AE12" s="724"/>
      <c r="AF12" s="724"/>
      <c r="AG12" s="724"/>
      <c r="AH12" s="724"/>
      <c r="AI12" s="724"/>
      <c r="AJ12" s="724"/>
      <c r="AK12" s="724"/>
      <c r="AL12" s="666">
        <v>4.2</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645416</v>
      </c>
      <c r="BH12" s="664"/>
      <c r="BI12" s="664"/>
      <c r="BJ12" s="664"/>
      <c r="BK12" s="664"/>
      <c r="BL12" s="664"/>
      <c r="BM12" s="664"/>
      <c r="BN12" s="665"/>
      <c r="BO12" s="723">
        <v>46.8</v>
      </c>
      <c r="BP12" s="723"/>
      <c r="BQ12" s="723"/>
      <c r="BR12" s="723"/>
      <c r="BS12" s="669" t="s">
        <v>233</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130148</v>
      </c>
      <c r="CS12" s="664"/>
      <c r="CT12" s="664"/>
      <c r="CU12" s="664"/>
      <c r="CV12" s="664"/>
      <c r="CW12" s="664"/>
      <c r="CX12" s="664"/>
      <c r="CY12" s="665"/>
      <c r="CZ12" s="723">
        <v>1.2</v>
      </c>
      <c r="DA12" s="723"/>
      <c r="DB12" s="723"/>
      <c r="DC12" s="723"/>
      <c r="DD12" s="669">
        <v>10136</v>
      </c>
      <c r="DE12" s="664"/>
      <c r="DF12" s="664"/>
      <c r="DG12" s="664"/>
      <c r="DH12" s="664"/>
      <c r="DI12" s="664"/>
      <c r="DJ12" s="664"/>
      <c r="DK12" s="664"/>
      <c r="DL12" s="664"/>
      <c r="DM12" s="664"/>
      <c r="DN12" s="664"/>
      <c r="DO12" s="664"/>
      <c r="DP12" s="665"/>
      <c r="DQ12" s="669">
        <v>130020</v>
      </c>
      <c r="DR12" s="664"/>
      <c r="DS12" s="664"/>
      <c r="DT12" s="664"/>
      <c r="DU12" s="664"/>
      <c r="DV12" s="664"/>
      <c r="DW12" s="664"/>
      <c r="DX12" s="664"/>
      <c r="DY12" s="664"/>
      <c r="DZ12" s="664"/>
      <c r="EA12" s="664"/>
      <c r="EB12" s="664"/>
      <c r="EC12" s="704"/>
    </row>
    <row r="13" spans="2:143" ht="11.25" customHeight="1">
      <c r="B13" s="658" t="s">
        <v>252</v>
      </c>
      <c r="C13" s="659"/>
      <c r="D13" s="659"/>
      <c r="E13" s="659"/>
      <c r="F13" s="659"/>
      <c r="G13" s="659"/>
      <c r="H13" s="659"/>
      <c r="I13" s="659"/>
      <c r="J13" s="659"/>
      <c r="K13" s="659"/>
      <c r="L13" s="659"/>
      <c r="M13" s="659"/>
      <c r="N13" s="659"/>
      <c r="O13" s="659"/>
      <c r="P13" s="659"/>
      <c r="Q13" s="660"/>
      <c r="R13" s="661">
        <v>10145</v>
      </c>
      <c r="S13" s="664"/>
      <c r="T13" s="664"/>
      <c r="U13" s="664"/>
      <c r="V13" s="664"/>
      <c r="W13" s="664"/>
      <c r="X13" s="664"/>
      <c r="Y13" s="665"/>
      <c r="Z13" s="723">
        <v>0.1</v>
      </c>
      <c r="AA13" s="723"/>
      <c r="AB13" s="723"/>
      <c r="AC13" s="723"/>
      <c r="AD13" s="724">
        <v>10145</v>
      </c>
      <c r="AE13" s="724"/>
      <c r="AF13" s="724"/>
      <c r="AG13" s="724"/>
      <c r="AH13" s="724"/>
      <c r="AI13" s="724"/>
      <c r="AJ13" s="724"/>
      <c r="AK13" s="724"/>
      <c r="AL13" s="666">
        <v>0.2</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641064</v>
      </c>
      <c r="BH13" s="664"/>
      <c r="BI13" s="664"/>
      <c r="BJ13" s="664"/>
      <c r="BK13" s="664"/>
      <c r="BL13" s="664"/>
      <c r="BM13" s="664"/>
      <c r="BN13" s="665"/>
      <c r="BO13" s="723">
        <v>46.5</v>
      </c>
      <c r="BP13" s="723"/>
      <c r="BQ13" s="723"/>
      <c r="BR13" s="723"/>
      <c r="BS13" s="669" t="s">
        <v>233</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698498</v>
      </c>
      <c r="CS13" s="664"/>
      <c r="CT13" s="664"/>
      <c r="CU13" s="664"/>
      <c r="CV13" s="664"/>
      <c r="CW13" s="664"/>
      <c r="CX13" s="664"/>
      <c r="CY13" s="665"/>
      <c r="CZ13" s="723">
        <v>6.7</v>
      </c>
      <c r="DA13" s="723"/>
      <c r="DB13" s="723"/>
      <c r="DC13" s="723"/>
      <c r="DD13" s="669">
        <v>282079</v>
      </c>
      <c r="DE13" s="664"/>
      <c r="DF13" s="664"/>
      <c r="DG13" s="664"/>
      <c r="DH13" s="664"/>
      <c r="DI13" s="664"/>
      <c r="DJ13" s="664"/>
      <c r="DK13" s="664"/>
      <c r="DL13" s="664"/>
      <c r="DM13" s="664"/>
      <c r="DN13" s="664"/>
      <c r="DO13" s="664"/>
      <c r="DP13" s="665"/>
      <c r="DQ13" s="669">
        <v>475927</v>
      </c>
      <c r="DR13" s="664"/>
      <c r="DS13" s="664"/>
      <c r="DT13" s="664"/>
      <c r="DU13" s="664"/>
      <c r="DV13" s="664"/>
      <c r="DW13" s="664"/>
      <c r="DX13" s="664"/>
      <c r="DY13" s="664"/>
      <c r="DZ13" s="664"/>
      <c r="EA13" s="664"/>
      <c r="EB13" s="664"/>
      <c r="EC13" s="704"/>
    </row>
    <row r="14" spans="2:143" ht="11.25" customHeight="1">
      <c r="B14" s="658" t="s">
        <v>255</v>
      </c>
      <c r="C14" s="659"/>
      <c r="D14" s="659"/>
      <c r="E14" s="659"/>
      <c r="F14" s="659"/>
      <c r="G14" s="659"/>
      <c r="H14" s="659"/>
      <c r="I14" s="659"/>
      <c r="J14" s="659"/>
      <c r="K14" s="659"/>
      <c r="L14" s="659"/>
      <c r="M14" s="659"/>
      <c r="N14" s="659"/>
      <c r="O14" s="659"/>
      <c r="P14" s="659"/>
      <c r="Q14" s="660"/>
      <c r="R14" s="661" t="s">
        <v>233</v>
      </c>
      <c r="S14" s="664"/>
      <c r="T14" s="664"/>
      <c r="U14" s="664"/>
      <c r="V14" s="664"/>
      <c r="W14" s="664"/>
      <c r="X14" s="664"/>
      <c r="Y14" s="665"/>
      <c r="Z14" s="723" t="s">
        <v>233</v>
      </c>
      <c r="AA14" s="723"/>
      <c r="AB14" s="723"/>
      <c r="AC14" s="723"/>
      <c r="AD14" s="724" t="s">
        <v>233</v>
      </c>
      <c r="AE14" s="724"/>
      <c r="AF14" s="724"/>
      <c r="AG14" s="724"/>
      <c r="AH14" s="724"/>
      <c r="AI14" s="724"/>
      <c r="AJ14" s="724"/>
      <c r="AK14" s="724"/>
      <c r="AL14" s="666" t="s">
        <v>128</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28105</v>
      </c>
      <c r="BH14" s="664"/>
      <c r="BI14" s="664"/>
      <c r="BJ14" s="664"/>
      <c r="BK14" s="664"/>
      <c r="BL14" s="664"/>
      <c r="BM14" s="664"/>
      <c r="BN14" s="665"/>
      <c r="BO14" s="723">
        <v>2</v>
      </c>
      <c r="BP14" s="723"/>
      <c r="BQ14" s="723"/>
      <c r="BR14" s="723"/>
      <c r="BS14" s="669" t="s">
        <v>233</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326459</v>
      </c>
      <c r="CS14" s="664"/>
      <c r="CT14" s="664"/>
      <c r="CU14" s="664"/>
      <c r="CV14" s="664"/>
      <c r="CW14" s="664"/>
      <c r="CX14" s="664"/>
      <c r="CY14" s="665"/>
      <c r="CZ14" s="723">
        <v>3.1</v>
      </c>
      <c r="DA14" s="723"/>
      <c r="DB14" s="723"/>
      <c r="DC14" s="723"/>
      <c r="DD14" s="669">
        <v>6253</v>
      </c>
      <c r="DE14" s="664"/>
      <c r="DF14" s="664"/>
      <c r="DG14" s="664"/>
      <c r="DH14" s="664"/>
      <c r="DI14" s="664"/>
      <c r="DJ14" s="664"/>
      <c r="DK14" s="664"/>
      <c r="DL14" s="664"/>
      <c r="DM14" s="664"/>
      <c r="DN14" s="664"/>
      <c r="DO14" s="664"/>
      <c r="DP14" s="665"/>
      <c r="DQ14" s="669">
        <v>321593</v>
      </c>
      <c r="DR14" s="664"/>
      <c r="DS14" s="664"/>
      <c r="DT14" s="664"/>
      <c r="DU14" s="664"/>
      <c r="DV14" s="664"/>
      <c r="DW14" s="664"/>
      <c r="DX14" s="664"/>
      <c r="DY14" s="664"/>
      <c r="DZ14" s="664"/>
      <c r="EA14" s="664"/>
      <c r="EB14" s="664"/>
      <c r="EC14" s="704"/>
    </row>
    <row r="15" spans="2:143" ht="11.25" customHeight="1">
      <c r="B15" s="658" t="s">
        <v>258</v>
      </c>
      <c r="C15" s="659"/>
      <c r="D15" s="659"/>
      <c r="E15" s="659"/>
      <c r="F15" s="659"/>
      <c r="G15" s="659"/>
      <c r="H15" s="659"/>
      <c r="I15" s="659"/>
      <c r="J15" s="659"/>
      <c r="K15" s="659"/>
      <c r="L15" s="659"/>
      <c r="M15" s="659"/>
      <c r="N15" s="659"/>
      <c r="O15" s="659"/>
      <c r="P15" s="659"/>
      <c r="Q15" s="660"/>
      <c r="R15" s="661">
        <v>44734</v>
      </c>
      <c r="S15" s="664"/>
      <c r="T15" s="664"/>
      <c r="U15" s="664"/>
      <c r="V15" s="664"/>
      <c r="W15" s="664"/>
      <c r="X15" s="664"/>
      <c r="Y15" s="665"/>
      <c r="Z15" s="723">
        <v>0.4</v>
      </c>
      <c r="AA15" s="723"/>
      <c r="AB15" s="723"/>
      <c r="AC15" s="723"/>
      <c r="AD15" s="724">
        <v>44734</v>
      </c>
      <c r="AE15" s="724"/>
      <c r="AF15" s="724"/>
      <c r="AG15" s="724"/>
      <c r="AH15" s="724"/>
      <c r="AI15" s="724"/>
      <c r="AJ15" s="724"/>
      <c r="AK15" s="724"/>
      <c r="AL15" s="666">
        <v>1</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74312</v>
      </c>
      <c r="BH15" s="664"/>
      <c r="BI15" s="664"/>
      <c r="BJ15" s="664"/>
      <c r="BK15" s="664"/>
      <c r="BL15" s="664"/>
      <c r="BM15" s="664"/>
      <c r="BN15" s="665"/>
      <c r="BO15" s="723">
        <v>5.4</v>
      </c>
      <c r="BP15" s="723"/>
      <c r="BQ15" s="723"/>
      <c r="BR15" s="723"/>
      <c r="BS15" s="669" t="s">
        <v>233</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1425980</v>
      </c>
      <c r="CS15" s="664"/>
      <c r="CT15" s="664"/>
      <c r="CU15" s="664"/>
      <c r="CV15" s="664"/>
      <c r="CW15" s="664"/>
      <c r="CX15" s="664"/>
      <c r="CY15" s="665"/>
      <c r="CZ15" s="723">
        <v>13.7</v>
      </c>
      <c r="DA15" s="723"/>
      <c r="DB15" s="723"/>
      <c r="DC15" s="723"/>
      <c r="DD15" s="669">
        <v>716136</v>
      </c>
      <c r="DE15" s="664"/>
      <c r="DF15" s="664"/>
      <c r="DG15" s="664"/>
      <c r="DH15" s="664"/>
      <c r="DI15" s="664"/>
      <c r="DJ15" s="664"/>
      <c r="DK15" s="664"/>
      <c r="DL15" s="664"/>
      <c r="DM15" s="664"/>
      <c r="DN15" s="664"/>
      <c r="DO15" s="664"/>
      <c r="DP15" s="665"/>
      <c r="DQ15" s="669">
        <v>670263</v>
      </c>
      <c r="DR15" s="664"/>
      <c r="DS15" s="664"/>
      <c r="DT15" s="664"/>
      <c r="DU15" s="664"/>
      <c r="DV15" s="664"/>
      <c r="DW15" s="664"/>
      <c r="DX15" s="664"/>
      <c r="DY15" s="664"/>
      <c r="DZ15" s="664"/>
      <c r="EA15" s="664"/>
      <c r="EB15" s="664"/>
      <c r="EC15" s="704"/>
    </row>
    <row r="16" spans="2:143" ht="11.25" customHeight="1">
      <c r="B16" s="658" t="s">
        <v>261</v>
      </c>
      <c r="C16" s="659"/>
      <c r="D16" s="659"/>
      <c r="E16" s="659"/>
      <c r="F16" s="659"/>
      <c r="G16" s="659"/>
      <c r="H16" s="659"/>
      <c r="I16" s="659"/>
      <c r="J16" s="659"/>
      <c r="K16" s="659"/>
      <c r="L16" s="659"/>
      <c r="M16" s="659"/>
      <c r="N16" s="659"/>
      <c r="O16" s="659"/>
      <c r="P16" s="659"/>
      <c r="Q16" s="660"/>
      <c r="R16" s="661" t="s">
        <v>233</v>
      </c>
      <c r="S16" s="664"/>
      <c r="T16" s="664"/>
      <c r="U16" s="664"/>
      <c r="V16" s="664"/>
      <c r="W16" s="664"/>
      <c r="X16" s="664"/>
      <c r="Y16" s="665"/>
      <c r="Z16" s="723" t="s">
        <v>233</v>
      </c>
      <c r="AA16" s="723"/>
      <c r="AB16" s="723"/>
      <c r="AC16" s="723"/>
      <c r="AD16" s="724" t="s">
        <v>233</v>
      </c>
      <c r="AE16" s="724"/>
      <c r="AF16" s="724"/>
      <c r="AG16" s="724"/>
      <c r="AH16" s="724"/>
      <c r="AI16" s="724"/>
      <c r="AJ16" s="724"/>
      <c r="AK16" s="724"/>
      <c r="AL16" s="666" t="s">
        <v>233</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233</v>
      </c>
      <c r="BH16" s="664"/>
      <c r="BI16" s="664"/>
      <c r="BJ16" s="664"/>
      <c r="BK16" s="664"/>
      <c r="BL16" s="664"/>
      <c r="BM16" s="664"/>
      <c r="BN16" s="665"/>
      <c r="BO16" s="723" t="s">
        <v>233</v>
      </c>
      <c r="BP16" s="723"/>
      <c r="BQ16" s="723"/>
      <c r="BR16" s="723"/>
      <c r="BS16" s="669" t="s">
        <v>233</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1808419</v>
      </c>
      <c r="CS16" s="664"/>
      <c r="CT16" s="664"/>
      <c r="CU16" s="664"/>
      <c r="CV16" s="664"/>
      <c r="CW16" s="664"/>
      <c r="CX16" s="664"/>
      <c r="CY16" s="665"/>
      <c r="CZ16" s="723">
        <v>17.399999999999999</v>
      </c>
      <c r="DA16" s="723"/>
      <c r="DB16" s="723"/>
      <c r="DC16" s="723"/>
      <c r="DD16" s="669" t="s">
        <v>233</v>
      </c>
      <c r="DE16" s="664"/>
      <c r="DF16" s="664"/>
      <c r="DG16" s="664"/>
      <c r="DH16" s="664"/>
      <c r="DI16" s="664"/>
      <c r="DJ16" s="664"/>
      <c r="DK16" s="664"/>
      <c r="DL16" s="664"/>
      <c r="DM16" s="664"/>
      <c r="DN16" s="664"/>
      <c r="DO16" s="664"/>
      <c r="DP16" s="665"/>
      <c r="DQ16" s="669">
        <v>50993</v>
      </c>
      <c r="DR16" s="664"/>
      <c r="DS16" s="664"/>
      <c r="DT16" s="664"/>
      <c r="DU16" s="664"/>
      <c r="DV16" s="664"/>
      <c r="DW16" s="664"/>
      <c r="DX16" s="664"/>
      <c r="DY16" s="664"/>
      <c r="DZ16" s="664"/>
      <c r="EA16" s="664"/>
      <c r="EB16" s="664"/>
      <c r="EC16" s="704"/>
    </row>
    <row r="17" spans="2:133" ht="11.25" customHeight="1">
      <c r="B17" s="658" t="s">
        <v>264</v>
      </c>
      <c r="C17" s="659"/>
      <c r="D17" s="659"/>
      <c r="E17" s="659"/>
      <c r="F17" s="659"/>
      <c r="G17" s="659"/>
      <c r="H17" s="659"/>
      <c r="I17" s="659"/>
      <c r="J17" s="659"/>
      <c r="K17" s="659"/>
      <c r="L17" s="659"/>
      <c r="M17" s="659"/>
      <c r="N17" s="659"/>
      <c r="O17" s="659"/>
      <c r="P17" s="659"/>
      <c r="Q17" s="660"/>
      <c r="R17" s="661">
        <v>3058</v>
      </c>
      <c r="S17" s="664"/>
      <c r="T17" s="664"/>
      <c r="U17" s="664"/>
      <c r="V17" s="664"/>
      <c r="W17" s="664"/>
      <c r="X17" s="664"/>
      <c r="Y17" s="665"/>
      <c r="Z17" s="723">
        <v>0</v>
      </c>
      <c r="AA17" s="723"/>
      <c r="AB17" s="723"/>
      <c r="AC17" s="723"/>
      <c r="AD17" s="724">
        <v>3058</v>
      </c>
      <c r="AE17" s="724"/>
      <c r="AF17" s="724"/>
      <c r="AG17" s="724"/>
      <c r="AH17" s="724"/>
      <c r="AI17" s="724"/>
      <c r="AJ17" s="724"/>
      <c r="AK17" s="724"/>
      <c r="AL17" s="666">
        <v>0.1</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233</v>
      </c>
      <c r="BP17" s="723"/>
      <c r="BQ17" s="723"/>
      <c r="BR17" s="723"/>
      <c r="BS17" s="669" t="s">
        <v>128</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634472</v>
      </c>
      <c r="CS17" s="664"/>
      <c r="CT17" s="664"/>
      <c r="CU17" s="664"/>
      <c r="CV17" s="664"/>
      <c r="CW17" s="664"/>
      <c r="CX17" s="664"/>
      <c r="CY17" s="665"/>
      <c r="CZ17" s="723">
        <v>6.1</v>
      </c>
      <c r="DA17" s="723"/>
      <c r="DB17" s="723"/>
      <c r="DC17" s="723"/>
      <c r="DD17" s="669" t="s">
        <v>233</v>
      </c>
      <c r="DE17" s="664"/>
      <c r="DF17" s="664"/>
      <c r="DG17" s="664"/>
      <c r="DH17" s="664"/>
      <c r="DI17" s="664"/>
      <c r="DJ17" s="664"/>
      <c r="DK17" s="664"/>
      <c r="DL17" s="664"/>
      <c r="DM17" s="664"/>
      <c r="DN17" s="664"/>
      <c r="DO17" s="664"/>
      <c r="DP17" s="665"/>
      <c r="DQ17" s="669">
        <v>581994</v>
      </c>
      <c r="DR17" s="664"/>
      <c r="DS17" s="664"/>
      <c r="DT17" s="664"/>
      <c r="DU17" s="664"/>
      <c r="DV17" s="664"/>
      <c r="DW17" s="664"/>
      <c r="DX17" s="664"/>
      <c r="DY17" s="664"/>
      <c r="DZ17" s="664"/>
      <c r="EA17" s="664"/>
      <c r="EB17" s="664"/>
      <c r="EC17" s="704"/>
    </row>
    <row r="18" spans="2:133" ht="11.25" customHeight="1">
      <c r="B18" s="658" t="s">
        <v>267</v>
      </c>
      <c r="C18" s="659"/>
      <c r="D18" s="659"/>
      <c r="E18" s="659"/>
      <c r="F18" s="659"/>
      <c r="G18" s="659"/>
      <c r="H18" s="659"/>
      <c r="I18" s="659"/>
      <c r="J18" s="659"/>
      <c r="K18" s="659"/>
      <c r="L18" s="659"/>
      <c r="M18" s="659"/>
      <c r="N18" s="659"/>
      <c r="O18" s="659"/>
      <c r="P18" s="659"/>
      <c r="Q18" s="660"/>
      <c r="R18" s="661">
        <v>3143045</v>
      </c>
      <c r="S18" s="664"/>
      <c r="T18" s="664"/>
      <c r="U18" s="664"/>
      <c r="V18" s="664"/>
      <c r="W18" s="664"/>
      <c r="X18" s="664"/>
      <c r="Y18" s="665"/>
      <c r="Z18" s="723">
        <v>29.6</v>
      </c>
      <c r="AA18" s="723"/>
      <c r="AB18" s="723"/>
      <c r="AC18" s="723"/>
      <c r="AD18" s="724">
        <v>2643183</v>
      </c>
      <c r="AE18" s="724"/>
      <c r="AF18" s="724"/>
      <c r="AG18" s="724"/>
      <c r="AH18" s="724"/>
      <c r="AI18" s="724"/>
      <c r="AJ18" s="724"/>
      <c r="AK18" s="724"/>
      <c r="AL18" s="666">
        <v>58.5</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233</v>
      </c>
      <c r="BH18" s="664"/>
      <c r="BI18" s="664"/>
      <c r="BJ18" s="664"/>
      <c r="BK18" s="664"/>
      <c r="BL18" s="664"/>
      <c r="BM18" s="664"/>
      <c r="BN18" s="665"/>
      <c r="BO18" s="723" t="s">
        <v>128</v>
      </c>
      <c r="BP18" s="723"/>
      <c r="BQ18" s="723"/>
      <c r="BR18" s="723"/>
      <c r="BS18" s="669" t="s">
        <v>233</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233</v>
      </c>
      <c r="CS18" s="664"/>
      <c r="CT18" s="664"/>
      <c r="CU18" s="664"/>
      <c r="CV18" s="664"/>
      <c r="CW18" s="664"/>
      <c r="CX18" s="664"/>
      <c r="CY18" s="665"/>
      <c r="CZ18" s="723" t="s">
        <v>233</v>
      </c>
      <c r="DA18" s="723"/>
      <c r="DB18" s="723"/>
      <c r="DC18" s="723"/>
      <c r="DD18" s="669" t="s">
        <v>233</v>
      </c>
      <c r="DE18" s="664"/>
      <c r="DF18" s="664"/>
      <c r="DG18" s="664"/>
      <c r="DH18" s="664"/>
      <c r="DI18" s="664"/>
      <c r="DJ18" s="664"/>
      <c r="DK18" s="664"/>
      <c r="DL18" s="664"/>
      <c r="DM18" s="664"/>
      <c r="DN18" s="664"/>
      <c r="DO18" s="664"/>
      <c r="DP18" s="665"/>
      <c r="DQ18" s="669" t="s">
        <v>233</v>
      </c>
      <c r="DR18" s="664"/>
      <c r="DS18" s="664"/>
      <c r="DT18" s="664"/>
      <c r="DU18" s="664"/>
      <c r="DV18" s="664"/>
      <c r="DW18" s="664"/>
      <c r="DX18" s="664"/>
      <c r="DY18" s="664"/>
      <c r="DZ18" s="664"/>
      <c r="EA18" s="664"/>
      <c r="EB18" s="664"/>
      <c r="EC18" s="704"/>
    </row>
    <row r="19" spans="2:133" ht="11.25" customHeight="1">
      <c r="B19" s="658" t="s">
        <v>270</v>
      </c>
      <c r="C19" s="659"/>
      <c r="D19" s="659"/>
      <c r="E19" s="659"/>
      <c r="F19" s="659"/>
      <c r="G19" s="659"/>
      <c r="H19" s="659"/>
      <c r="I19" s="659"/>
      <c r="J19" s="659"/>
      <c r="K19" s="659"/>
      <c r="L19" s="659"/>
      <c r="M19" s="659"/>
      <c r="N19" s="659"/>
      <c r="O19" s="659"/>
      <c r="P19" s="659"/>
      <c r="Q19" s="660"/>
      <c r="R19" s="661">
        <v>2643183</v>
      </c>
      <c r="S19" s="664"/>
      <c r="T19" s="664"/>
      <c r="U19" s="664"/>
      <c r="V19" s="664"/>
      <c r="W19" s="664"/>
      <c r="X19" s="664"/>
      <c r="Y19" s="665"/>
      <c r="Z19" s="723">
        <v>24.9</v>
      </c>
      <c r="AA19" s="723"/>
      <c r="AB19" s="723"/>
      <c r="AC19" s="723"/>
      <c r="AD19" s="724">
        <v>2643183</v>
      </c>
      <c r="AE19" s="724"/>
      <c r="AF19" s="724"/>
      <c r="AG19" s="724"/>
      <c r="AH19" s="724"/>
      <c r="AI19" s="724"/>
      <c r="AJ19" s="724"/>
      <c r="AK19" s="724"/>
      <c r="AL19" s="666">
        <v>58.5</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t="s">
        <v>233</v>
      </c>
      <c r="BH19" s="664"/>
      <c r="BI19" s="664"/>
      <c r="BJ19" s="664"/>
      <c r="BK19" s="664"/>
      <c r="BL19" s="664"/>
      <c r="BM19" s="664"/>
      <c r="BN19" s="665"/>
      <c r="BO19" s="723" t="s">
        <v>233</v>
      </c>
      <c r="BP19" s="723"/>
      <c r="BQ19" s="723"/>
      <c r="BR19" s="723"/>
      <c r="BS19" s="669" t="s">
        <v>233</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233</v>
      </c>
      <c r="CS19" s="664"/>
      <c r="CT19" s="664"/>
      <c r="CU19" s="664"/>
      <c r="CV19" s="664"/>
      <c r="CW19" s="664"/>
      <c r="CX19" s="664"/>
      <c r="CY19" s="665"/>
      <c r="CZ19" s="723" t="s">
        <v>233</v>
      </c>
      <c r="DA19" s="723"/>
      <c r="DB19" s="723"/>
      <c r="DC19" s="723"/>
      <c r="DD19" s="669" t="s">
        <v>233</v>
      </c>
      <c r="DE19" s="664"/>
      <c r="DF19" s="664"/>
      <c r="DG19" s="664"/>
      <c r="DH19" s="664"/>
      <c r="DI19" s="664"/>
      <c r="DJ19" s="664"/>
      <c r="DK19" s="664"/>
      <c r="DL19" s="664"/>
      <c r="DM19" s="664"/>
      <c r="DN19" s="664"/>
      <c r="DO19" s="664"/>
      <c r="DP19" s="665"/>
      <c r="DQ19" s="669" t="s">
        <v>233</v>
      </c>
      <c r="DR19" s="664"/>
      <c r="DS19" s="664"/>
      <c r="DT19" s="664"/>
      <c r="DU19" s="664"/>
      <c r="DV19" s="664"/>
      <c r="DW19" s="664"/>
      <c r="DX19" s="664"/>
      <c r="DY19" s="664"/>
      <c r="DZ19" s="664"/>
      <c r="EA19" s="664"/>
      <c r="EB19" s="664"/>
      <c r="EC19" s="704"/>
    </row>
    <row r="20" spans="2:133" ht="11.25" customHeight="1">
      <c r="B20" s="658" t="s">
        <v>273</v>
      </c>
      <c r="C20" s="659"/>
      <c r="D20" s="659"/>
      <c r="E20" s="659"/>
      <c r="F20" s="659"/>
      <c r="G20" s="659"/>
      <c r="H20" s="659"/>
      <c r="I20" s="659"/>
      <c r="J20" s="659"/>
      <c r="K20" s="659"/>
      <c r="L20" s="659"/>
      <c r="M20" s="659"/>
      <c r="N20" s="659"/>
      <c r="O20" s="659"/>
      <c r="P20" s="659"/>
      <c r="Q20" s="660"/>
      <c r="R20" s="661">
        <v>499862</v>
      </c>
      <c r="S20" s="664"/>
      <c r="T20" s="664"/>
      <c r="U20" s="664"/>
      <c r="V20" s="664"/>
      <c r="W20" s="664"/>
      <c r="X20" s="664"/>
      <c r="Y20" s="665"/>
      <c r="Z20" s="723">
        <v>4.7</v>
      </c>
      <c r="AA20" s="723"/>
      <c r="AB20" s="723"/>
      <c r="AC20" s="723"/>
      <c r="AD20" s="724" t="s">
        <v>233</v>
      </c>
      <c r="AE20" s="724"/>
      <c r="AF20" s="724"/>
      <c r="AG20" s="724"/>
      <c r="AH20" s="724"/>
      <c r="AI20" s="724"/>
      <c r="AJ20" s="724"/>
      <c r="AK20" s="724"/>
      <c r="AL20" s="666" t="s">
        <v>233</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t="s">
        <v>233</v>
      </c>
      <c r="BH20" s="664"/>
      <c r="BI20" s="664"/>
      <c r="BJ20" s="664"/>
      <c r="BK20" s="664"/>
      <c r="BL20" s="664"/>
      <c r="BM20" s="664"/>
      <c r="BN20" s="665"/>
      <c r="BO20" s="723" t="s">
        <v>233</v>
      </c>
      <c r="BP20" s="723"/>
      <c r="BQ20" s="723"/>
      <c r="BR20" s="723"/>
      <c r="BS20" s="669" t="s">
        <v>233</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10411950</v>
      </c>
      <c r="CS20" s="664"/>
      <c r="CT20" s="664"/>
      <c r="CU20" s="664"/>
      <c r="CV20" s="664"/>
      <c r="CW20" s="664"/>
      <c r="CX20" s="664"/>
      <c r="CY20" s="665"/>
      <c r="CZ20" s="723">
        <v>100</v>
      </c>
      <c r="DA20" s="723"/>
      <c r="DB20" s="723"/>
      <c r="DC20" s="723"/>
      <c r="DD20" s="669">
        <v>1524705</v>
      </c>
      <c r="DE20" s="664"/>
      <c r="DF20" s="664"/>
      <c r="DG20" s="664"/>
      <c r="DH20" s="664"/>
      <c r="DI20" s="664"/>
      <c r="DJ20" s="664"/>
      <c r="DK20" s="664"/>
      <c r="DL20" s="664"/>
      <c r="DM20" s="664"/>
      <c r="DN20" s="664"/>
      <c r="DO20" s="664"/>
      <c r="DP20" s="665"/>
      <c r="DQ20" s="669">
        <v>5495729</v>
      </c>
      <c r="DR20" s="664"/>
      <c r="DS20" s="664"/>
      <c r="DT20" s="664"/>
      <c r="DU20" s="664"/>
      <c r="DV20" s="664"/>
      <c r="DW20" s="664"/>
      <c r="DX20" s="664"/>
      <c r="DY20" s="664"/>
      <c r="DZ20" s="664"/>
      <c r="EA20" s="664"/>
      <c r="EB20" s="664"/>
      <c r="EC20" s="704"/>
    </row>
    <row r="21" spans="2:133" ht="11.25" customHeight="1">
      <c r="B21" s="658" t="s">
        <v>276</v>
      </c>
      <c r="C21" s="659"/>
      <c r="D21" s="659"/>
      <c r="E21" s="659"/>
      <c r="F21" s="659"/>
      <c r="G21" s="659"/>
      <c r="H21" s="659"/>
      <c r="I21" s="659"/>
      <c r="J21" s="659"/>
      <c r="K21" s="659"/>
      <c r="L21" s="659"/>
      <c r="M21" s="659"/>
      <c r="N21" s="659"/>
      <c r="O21" s="659"/>
      <c r="P21" s="659"/>
      <c r="Q21" s="660"/>
      <c r="R21" s="661" t="s">
        <v>233</v>
      </c>
      <c r="S21" s="664"/>
      <c r="T21" s="664"/>
      <c r="U21" s="664"/>
      <c r="V21" s="664"/>
      <c r="W21" s="664"/>
      <c r="X21" s="664"/>
      <c r="Y21" s="665"/>
      <c r="Z21" s="723" t="s">
        <v>233</v>
      </c>
      <c r="AA21" s="723"/>
      <c r="AB21" s="723"/>
      <c r="AC21" s="723"/>
      <c r="AD21" s="724" t="s">
        <v>233</v>
      </c>
      <c r="AE21" s="724"/>
      <c r="AF21" s="724"/>
      <c r="AG21" s="724"/>
      <c r="AH21" s="724"/>
      <c r="AI21" s="724"/>
      <c r="AJ21" s="724"/>
      <c r="AK21" s="724"/>
      <c r="AL21" s="666" t="s">
        <v>233</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t="s">
        <v>128</v>
      </c>
      <c r="BH21" s="664"/>
      <c r="BI21" s="664"/>
      <c r="BJ21" s="664"/>
      <c r="BK21" s="664"/>
      <c r="BL21" s="664"/>
      <c r="BM21" s="664"/>
      <c r="BN21" s="665"/>
      <c r="BO21" s="723" t="s">
        <v>233</v>
      </c>
      <c r="BP21" s="723"/>
      <c r="BQ21" s="723"/>
      <c r="BR21" s="723"/>
      <c r="BS21" s="669" t="s">
        <v>233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278</v>
      </c>
      <c r="C22" s="659"/>
      <c r="D22" s="659"/>
      <c r="E22" s="659"/>
      <c r="F22" s="659"/>
      <c r="G22" s="659"/>
      <c r="H22" s="659"/>
      <c r="I22" s="659"/>
      <c r="J22" s="659"/>
      <c r="K22" s="659"/>
      <c r="L22" s="659"/>
      <c r="M22" s="659"/>
      <c r="N22" s="659"/>
      <c r="O22" s="659"/>
      <c r="P22" s="659"/>
      <c r="Q22" s="660"/>
      <c r="R22" s="661">
        <v>4981159</v>
      </c>
      <c r="S22" s="664"/>
      <c r="T22" s="664"/>
      <c r="U22" s="664"/>
      <c r="V22" s="664"/>
      <c r="W22" s="664"/>
      <c r="X22" s="664"/>
      <c r="Y22" s="665"/>
      <c r="Z22" s="723">
        <v>46.9</v>
      </c>
      <c r="AA22" s="723"/>
      <c r="AB22" s="723"/>
      <c r="AC22" s="723"/>
      <c r="AD22" s="724">
        <v>4481297</v>
      </c>
      <c r="AE22" s="724"/>
      <c r="AF22" s="724"/>
      <c r="AG22" s="724"/>
      <c r="AH22" s="724"/>
      <c r="AI22" s="724"/>
      <c r="AJ22" s="724"/>
      <c r="AK22" s="724"/>
      <c r="AL22" s="666">
        <v>99.2</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233</v>
      </c>
      <c r="BH22" s="664"/>
      <c r="BI22" s="664"/>
      <c r="BJ22" s="664"/>
      <c r="BK22" s="664"/>
      <c r="BL22" s="664"/>
      <c r="BM22" s="664"/>
      <c r="BN22" s="665"/>
      <c r="BO22" s="723" t="s">
        <v>233</v>
      </c>
      <c r="BP22" s="723"/>
      <c r="BQ22" s="723"/>
      <c r="BR22" s="723"/>
      <c r="BS22" s="669" t="s">
        <v>233</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281</v>
      </c>
      <c r="C23" s="659"/>
      <c r="D23" s="659"/>
      <c r="E23" s="659"/>
      <c r="F23" s="659"/>
      <c r="G23" s="659"/>
      <c r="H23" s="659"/>
      <c r="I23" s="659"/>
      <c r="J23" s="659"/>
      <c r="K23" s="659"/>
      <c r="L23" s="659"/>
      <c r="M23" s="659"/>
      <c r="N23" s="659"/>
      <c r="O23" s="659"/>
      <c r="P23" s="659"/>
      <c r="Q23" s="660"/>
      <c r="R23" s="661">
        <v>1812</v>
      </c>
      <c r="S23" s="664"/>
      <c r="T23" s="664"/>
      <c r="U23" s="664"/>
      <c r="V23" s="664"/>
      <c r="W23" s="664"/>
      <c r="X23" s="664"/>
      <c r="Y23" s="665"/>
      <c r="Z23" s="723">
        <v>0</v>
      </c>
      <c r="AA23" s="723"/>
      <c r="AB23" s="723"/>
      <c r="AC23" s="723"/>
      <c r="AD23" s="724">
        <v>1812</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233</v>
      </c>
      <c r="BH23" s="664"/>
      <c r="BI23" s="664"/>
      <c r="BJ23" s="664"/>
      <c r="BK23" s="664"/>
      <c r="BL23" s="664"/>
      <c r="BM23" s="664"/>
      <c r="BN23" s="665"/>
      <c r="BO23" s="723" t="s">
        <v>233</v>
      </c>
      <c r="BP23" s="723"/>
      <c r="BQ23" s="723"/>
      <c r="BR23" s="723"/>
      <c r="BS23" s="669" t="s">
        <v>233</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c r="B24" s="658" t="s">
        <v>288</v>
      </c>
      <c r="C24" s="659"/>
      <c r="D24" s="659"/>
      <c r="E24" s="659"/>
      <c r="F24" s="659"/>
      <c r="G24" s="659"/>
      <c r="H24" s="659"/>
      <c r="I24" s="659"/>
      <c r="J24" s="659"/>
      <c r="K24" s="659"/>
      <c r="L24" s="659"/>
      <c r="M24" s="659"/>
      <c r="N24" s="659"/>
      <c r="O24" s="659"/>
      <c r="P24" s="659"/>
      <c r="Q24" s="660"/>
      <c r="R24" s="661">
        <v>94704</v>
      </c>
      <c r="S24" s="664"/>
      <c r="T24" s="664"/>
      <c r="U24" s="664"/>
      <c r="V24" s="664"/>
      <c r="W24" s="664"/>
      <c r="X24" s="664"/>
      <c r="Y24" s="665"/>
      <c r="Z24" s="723">
        <v>0.9</v>
      </c>
      <c r="AA24" s="723"/>
      <c r="AB24" s="723"/>
      <c r="AC24" s="723"/>
      <c r="AD24" s="724" t="s">
        <v>233</v>
      </c>
      <c r="AE24" s="724"/>
      <c r="AF24" s="724"/>
      <c r="AG24" s="724"/>
      <c r="AH24" s="724"/>
      <c r="AI24" s="724"/>
      <c r="AJ24" s="724"/>
      <c r="AK24" s="724"/>
      <c r="AL24" s="666" t="s">
        <v>233</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233</v>
      </c>
      <c r="BH24" s="664"/>
      <c r="BI24" s="664"/>
      <c r="BJ24" s="664"/>
      <c r="BK24" s="664"/>
      <c r="BL24" s="664"/>
      <c r="BM24" s="664"/>
      <c r="BN24" s="665"/>
      <c r="BO24" s="723" t="s">
        <v>233</v>
      </c>
      <c r="BP24" s="723"/>
      <c r="BQ24" s="723"/>
      <c r="BR24" s="723"/>
      <c r="BS24" s="669" t="s">
        <v>233</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2636029</v>
      </c>
      <c r="CS24" s="727"/>
      <c r="CT24" s="727"/>
      <c r="CU24" s="727"/>
      <c r="CV24" s="727"/>
      <c r="CW24" s="727"/>
      <c r="CX24" s="727"/>
      <c r="CY24" s="773"/>
      <c r="CZ24" s="774">
        <v>25.3</v>
      </c>
      <c r="DA24" s="743"/>
      <c r="DB24" s="743"/>
      <c r="DC24" s="777"/>
      <c r="DD24" s="772">
        <v>2079002</v>
      </c>
      <c r="DE24" s="727"/>
      <c r="DF24" s="727"/>
      <c r="DG24" s="727"/>
      <c r="DH24" s="727"/>
      <c r="DI24" s="727"/>
      <c r="DJ24" s="727"/>
      <c r="DK24" s="773"/>
      <c r="DL24" s="772">
        <v>2037068</v>
      </c>
      <c r="DM24" s="727"/>
      <c r="DN24" s="727"/>
      <c r="DO24" s="727"/>
      <c r="DP24" s="727"/>
      <c r="DQ24" s="727"/>
      <c r="DR24" s="727"/>
      <c r="DS24" s="727"/>
      <c r="DT24" s="727"/>
      <c r="DU24" s="727"/>
      <c r="DV24" s="773"/>
      <c r="DW24" s="774">
        <v>43.2</v>
      </c>
      <c r="DX24" s="743"/>
      <c r="DY24" s="743"/>
      <c r="DZ24" s="743"/>
      <c r="EA24" s="743"/>
      <c r="EB24" s="743"/>
      <c r="EC24" s="775"/>
    </row>
    <row r="25" spans="2:133" ht="11.25" customHeight="1">
      <c r="B25" s="658" t="s">
        <v>291</v>
      </c>
      <c r="C25" s="659"/>
      <c r="D25" s="659"/>
      <c r="E25" s="659"/>
      <c r="F25" s="659"/>
      <c r="G25" s="659"/>
      <c r="H25" s="659"/>
      <c r="I25" s="659"/>
      <c r="J25" s="659"/>
      <c r="K25" s="659"/>
      <c r="L25" s="659"/>
      <c r="M25" s="659"/>
      <c r="N25" s="659"/>
      <c r="O25" s="659"/>
      <c r="P25" s="659"/>
      <c r="Q25" s="660"/>
      <c r="R25" s="661">
        <v>361422</v>
      </c>
      <c r="S25" s="664"/>
      <c r="T25" s="664"/>
      <c r="U25" s="664"/>
      <c r="V25" s="664"/>
      <c r="W25" s="664"/>
      <c r="X25" s="664"/>
      <c r="Y25" s="665"/>
      <c r="Z25" s="723">
        <v>3.4</v>
      </c>
      <c r="AA25" s="723"/>
      <c r="AB25" s="723"/>
      <c r="AC25" s="723"/>
      <c r="AD25" s="724">
        <v>7177</v>
      </c>
      <c r="AE25" s="724"/>
      <c r="AF25" s="724"/>
      <c r="AG25" s="724"/>
      <c r="AH25" s="724"/>
      <c r="AI25" s="724"/>
      <c r="AJ25" s="724"/>
      <c r="AK25" s="724"/>
      <c r="AL25" s="666">
        <v>0.2</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233</v>
      </c>
      <c r="BH25" s="664"/>
      <c r="BI25" s="664"/>
      <c r="BJ25" s="664"/>
      <c r="BK25" s="664"/>
      <c r="BL25" s="664"/>
      <c r="BM25" s="664"/>
      <c r="BN25" s="665"/>
      <c r="BO25" s="723" t="s">
        <v>128</v>
      </c>
      <c r="BP25" s="723"/>
      <c r="BQ25" s="723"/>
      <c r="BR25" s="723"/>
      <c r="BS25" s="669" t="s">
        <v>233</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1316840</v>
      </c>
      <c r="CS25" s="662"/>
      <c r="CT25" s="662"/>
      <c r="CU25" s="662"/>
      <c r="CV25" s="662"/>
      <c r="CW25" s="662"/>
      <c r="CX25" s="662"/>
      <c r="CY25" s="663"/>
      <c r="CZ25" s="666">
        <v>12.6</v>
      </c>
      <c r="DA25" s="695"/>
      <c r="DB25" s="695"/>
      <c r="DC25" s="696"/>
      <c r="DD25" s="669">
        <v>1213532</v>
      </c>
      <c r="DE25" s="662"/>
      <c r="DF25" s="662"/>
      <c r="DG25" s="662"/>
      <c r="DH25" s="662"/>
      <c r="DI25" s="662"/>
      <c r="DJ25" s="662"/>
      <c r="DK25" s="663"/>
      <c r="DL25" s="669">
        <v>1191877</v>
      </c>
      <c r="DM25" s="662"/>
      <c r="DN25" s="662"/>
      <c r="DO25" s="662"/>
      <c r="DP25" s="662"/>
      <c r="DQ25" s="662"/>
      <c r="DR25" s="662"/>
      <c r="DS25" s="662"/>
      <c r="DT25" s="662"/>
      <c r="DU25" s="662"/>
      <c r="DV25" s="663"/>
      <c r="DW25" s="666">
        <v>25.3</v>
      </c>
      <c r="DX25" s="695"/>
      <c r="DY25" s="695"/>
      <c r="DZ25" s="695"/>
      <c r="EA25" s="695"/>
      <c r="EB25" s="695"/>
      <c r="EC25" s="697"/>
    </row>
    <row r="26" spans="2:133" ht="11.25" customHeight="1">
      <c r="B26" s="658" t="s">
        <v>294</v>
      </c>
      <c r="C26" s="659"/>
      <c r="D26" s="659"/>
      <c r="E26" s="659"/>
      <c r="F26" s="659"/>
      <c r="G26" s="659"/>
      <c r="H26" s="659"/>
      <c r="I26" s="659"/>
      <c r="J26" s="659"/>
      <c r="K26" s="659"/>
      <c r="L26" s="659"/>
      <c r="M26" s="659"/>
      <c r="N26" s="659"/>
      <c r="O26" s="659"/>
      <c r="P26" s="659"/>
      <c r="Q26" s="660"/>
      <c r="R26" s="661">
        <v>57824</v>
      </c>
      <c r="S26" s="664"/>
      <c r="T26" s="664"/>
      <c r="U26" s="664"/>
      <c r="V26" s="664"/>
      <c r="W26" s="664"/>
      <c r="X26" s="664"/>
      <c r="Y26" s="665"/>
      <c r="Z26" s="723">
        <v>0.5</v>
      </c>
      <c r="AA26" s="723"/>
      <c r="AB26" s="723"/>
      <c r="AC26" s="723"/>
      <c r="AD26" s="724" t="s">
        <v>233</v>
      </c>
      <c r="AE26" s="724"/>
      <c r="AF26" s="724"/>
      <c r="AG26" s="724"/>
      <c r="AH26" s="724"/>
      <c r="AI26" s="724"/>
      <c r="AJ26" s="724"/>
      <c r="AK26" s="724"/>
      <c r="AL26" s="666" t="s">
        <v>233</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233</v>
      </c>
      <c r="BH26" s="664"/>
      <c r="BI26" s="664"/>
      <c r="BJ26" s="664"/>
      <c r="BK26" s="664"/>
      <c r="BL26" s="664"/>
      <c r="BM26" s="664"/>
      <c r="BN26" s="665"/>
      <c r="BO26" s="723" t="s">
        <v>233</v>
      </c>
      <c r="BP26" s="723"/>
      <c r="BQ26" s="723"/>
      <c r="BR26" s="723"/>
      <c r="BS26" s="669" t="s">
        <v>233</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883458</v>
      </c>
      <c r="CS26" s="664"/>
      <c r="CT26" s="664"/>
      <c r="CU26" s="664"/>
      <c r="CV26" s="664"/>
      <c r="CW26" s="664"/>
      <c r="CX26" s="664"/>
      <c r="CY26" s="665"/>
      <c r="CZ26" s="666">
        <v>8.5</v>
      </c>
      <c r="DA26" s="695"/>
      <c r="DB26" s="695"/>
      <c r="DC26" s="696"/>
      <c r="DD26" s="669">
        <v>791989</v>
      </c>
      <c r="DE26" s="664"/>
      <c r="DF26" s="664"/>
      <c r="DG26" s="664"/>
      <c r="DH26" s="664"/>
      <c r="DI26" s="664"/>
      <c r="DJ26" s="664"/>
      <c r="DK26" s="665"/>
      <c r="DL26" s="669" t="s">
        <v>233</v>
      </c>
      <c r="DM26" s="664"/>
      <c r="DN26" s="664"/>
      <c r="DO26" s="664"/>
      <c r="DP26" s="664"/>
      <c r="DQ26" s="664"/>
      <c r="DR26" s="664"/>
      <c r="DS26" s="664"/>
      <c r="DT26" s="664"/>
      <c r="DU26" s="664"/>
      <c r="DV26" s="665"/>
      <c r="DW26" s="666" t="s">
        <v>233</v>
      </c>
      <c r="DX26" s="695"/>
      <c r="DY26" s="695"/>
      <c r="DZ26" s="695"/>
      <c r="EA26" s="695"/>
      <c r="EB26" s="695"/>
      <c r="EC26" s="697"/>
    </row>
    <row r="27" spans="2:133" ht="11.25" customHeight="1">
      <c r="B27" s="658" t="s">
        <v>297</v>
      </c>
      <c r="C27" s="659"/>
      <c r="D27" s="659"/>
      <c r="E27" s="659"/>
      <c r="F27" s="659"/>
      <c r="G27" s="659"/>
      <c r="H27" s="659"/>
      <c r="I27" s="659"/>
      <c r="J27" s="659"/>
      <c r="K27" s="659"/>
      <c r="L27" s="659"/>
      <c r="M27" s="659"/>
      <c r="N27" s="659"/>
      <c r="O27" s="659"/>
      <c r="P27" s="659"/>
      <c r="Q27" s="660"/>
      <c r="R27" s="661">
        <v>1959480</v>
      </c>
      <c r="S27" s="664"/>
      <c r="T27" s="664"/>
      <c r="U27" s="664"/>
      <c r="V27" s="664"/>
      <c r="W27" s="664"/>
      <c r="X27" s="664"/>
      <c r="Y27" s="665"/>
      <c r="Z27" s="723">
        <v>18.399999999999999</v>
      </c>
      <c r="AA27" s="723"/>
      <c r="AB27" s="723"/>
      <c r="AC27" s="723"/>
      <c r="AD27" s="724" t="s">
        <v>233</v>
      </c>
      <c r="AE27" s="724"/>
      <c r="AF27" s="724"/>
      <c r="AG27" s="724"/>
      <c r="AH27" s="724"/>
      <c r="AI27" s="724"/>
      <c r="AJ27" s="724"/>
      <c r="AK27" s="724"/>
      <c r="AL27" s="666" t="s">
        <v>233</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1379572</v>
      </c>
      <c r="BH27" s="664"/>
      <c r="BI27" s="664"/>
      <c r="BJ27" s="664"/>
      <c r="BK27" s="664"/>
      <c r="BL27" s="664"/>
      <c r="BM27" s="664"/>
      <c r="BN27" s="665"/>
      <c r="BO27" s="723">
        <v>100</v>
      </c>
      <c r="BP27" s="723"/>
      <c r="BQ27" s="723"/>
      <c r="BR27" s="723"/>
      <c r="BS27" s="669">
        <v>20218</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684717</v>
      </c>
      <c r="CS27" s="662"/>
      <c r="CT27" s="662"/>
      <c r="CU27" s="662"/>
      <c r="CV27" s="662"/>
      <c r="CW27" s="662"/>
      <c r="CX27" s="662"/>
      <c r="CY27" s="663"/>
      <c r="CZ27" s="666">
        <v>6.6</v>
      </c>
      <c r="DA27" s="695"/>
      <c r="DB27" s="695"/>
      <c r="DC27" s="696"/>
      <c r="DD27" s="669">
        <v>283476</v>
      </c>
      <c r="DE27" s="662"/>
      <c r="DF27" s="662"/>
      <c r="DG27" s="662"/>
      <c r="DH27" s="662"/>
      <c r="DI27" s="662"/>
      <c r="DJ27" s="662"/>
      <c r="DK27" s="663"/>
      <c r="DL27" s="669">
        <v>263197</v>
      </c>
      <c r="DM27" s="662"/>
      <c r="DN27" s="662"/>
      <c r="DO27" s="662"/>
      <c r="DP27" s="662"/>
      <c r="DQ27" s="662"/>
      <c r="DR27" s="662"/>
      <c r="DS27" s="662"/>
      <c r="DT27" s="662"/>
      <c r="DU27" s="662"/>
      <c r="DV27" s="663"/>
      <c r="DW27" s="666">
        <v>5.6</v>
      </c>
      <c r="DX27" s="695"/>
      <c r="DY27" s="695"/>
      <c r="DZ27" s="695"/>
      <c r="EA27" s="695"/>
      <c r="EB27" s="695"/>
      <c r="EC27" s="697"/>
    </row>
    <row r="28" spans="2:133" ht="11.25" customHeight="1">
      <c r="B28" s="766" t="s">
        <v>300</v>
      </c>
      <c r="C28" s="767"/>
      <c r="D28" s="767"/>
      <c r="E28" s="767"/>
      <c r="F28" s="767"/>
      <c r="G28" s="767"/>
      <c r="H28" s="767"/>
      <c r="I28" s="767"/>
      <c r="J28" s="767"/>
      <c r="K28" s="767"/>
      <c r="L28" s="767"/>
      <c r="M28" s="767"/>
      <c r="N28" s="767"/>
      <c r="O28" s="767"/>
      <c r="P28" s="767"/>
      <c r="Q28" s="768"/>
      <c r="R28" s="661" t="s">
        <v>233</v>
      </c>
      <c r="S28" s="664"/>
      <c r="T28" s="664"/>
      <c r="U28" s="664"/>
      <c r="V28" s="664"/>
      <c r="W28" s="664"/>
      <c r="X28" s="664"/>
      <c r="Y28" s="665"/>
      <c r="Z28" s="723" t="s">
        <v>233</v>
      </c>
      <c r="AA28" s="723"/>
      <c r="AB28" s="723"/>
      <c r="AC28" s="723"/>
      <c r="AD28" s="724" t="s">
        <v>233</v>
      </c>
      <c r="AE28" s="724"/>
      <c r="AF28" s="724"/>
      <c r="AG28" s="724"/>
      <c r="AH28" s="724"/>
      <c r="AI28" s="724"/>
      <c r="AJ28" s="724"/>
      <c r="AK28" s="724"/>
      <c r="AL28" s="666" t="s">
        <v>233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634472</v>
      </c>
      <c r="CS28" s="664"/>
      <c r="CT28" s="664"/>
      <c r="CU28" s="664"/>
      <c r="CV28" s="664"/>
      <c r="CW28" s="664"/>
      <c r="CX28" s="664"/>
      <c r="CY28" s="665"/>
      <c r="CZ28" s="666">
        <v>6.1</v>
      </c>
      <c r="DA28" s="695"/>
      <c r="DB28" s="695"/>
      <c r="DC28" s="696"/>
      <c r="DD28" s="669">
        <v>581994</v>
      </c>
      <c r="DE28" s="664"/>
      <c r="DF28" s="664"/>
      <c r="DG28" s="664"/>
      <c r="DH28" s="664"/>
      <c r="DI28" s="664"/>
      <c r="DJ28" s="664"/>
      <c r="DK28" s="665"/>
      <c r="DL28" s="669">
        <v>581994</v>
      </c>
      <c r="DM28" s="664"/>
      <c r="DN28" s="664"/>
      <c r="DO28" s="664"/>
      <c r="DP28" s="664"/>
      <c r="DQ28" s="664"/>
      <c r="DR28" s="664"/>
      <c r="DS28" s="664"/>
      <c r="DT28" s="664"/>
      <c r="DU28" s="664"/>
      <c r="DV28" s="665"/>
      <c r="DW28" s="666">
        <v>12.3</v>
      </c>
      <c r="DX28" s="695"/>
      <c r="DY28" s="695"/>
      <c r="DZ28" s="695"/>
      <c r="EA28" s="695"/>
      <c r="EB28" s="695"/>
      <c r="EC28" s="697"/>
    </row>
    <row r="29" spans="2:133" ht="11.25" customHeight="1">
      <c r="B29" s="658" t="s">
        <v>302</v>
      </c>
      <c r="C29" s="659"/>
      <c r="D29" s="659"/>
      <c r="E29" s="659"/>
      <c r="F29" s="659"/>
      <c r="G29" s="659"/>
      <c r="H29" s="659"/>
      <c r="I29" s="659"/>
      <c r="J29" s="659"/>
      <c r="K29" s="659"/>
      <c r="L29" s="659"/>
      <c r="M29" s="659"/>
      <c r="N29" s="659"/>
      <c r="O29" s="659"/>
      <c r="P29" s="659"/>
      <c r="Q29" s="660"/>
      <c r="R29" s="661">
        <v>570074</v>
      </c>
      <c r="S29" s="664"/>
      <c r="T29" s="664"/>
      <c r="U29" s="664"/>
      <c r="V29" s="664"/>
      <c r="W29" s="664"/>
      <c r="X29" s="664"/>
      <c r="Y29" s="665"/>
      <c r="Z29" s="723">
        <v>5.4</v>
      </c>
      <c r="AA29" s="723"/>
      <c r="AB29" s="723"/>
      <c r="AC29" s="723"/>
      <c r="AD29" s="724" t="s">
        <v>233</v>
      </c>
      <c r="AE29" s="724"/>
      <c r="AF29" s="724"/>
      <c r="AG29" s="724"/>
      <c r="AH29" s="724"/>
      <c r="AI29" s="724"/>
      <c r="AJ29" s="724"/>
      <c r="AK29" s="724"/>
      <c r="AL29" s="666" t="s">
        <v>233</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634463</v>
      </c>
      <c r="CS29" s="662"/>
      <c r="CT29" s="662"/>
      <c r="CU29" s="662"/>
      <c r="CV29" s="662"/>
      <c r="CW29" s="662"/>
      <c r="CX29" s="662"/>
      <c r="CY29" s="663"/>
      <c r="CZ29" s="666">
        <v>6.1</v>
      </c>
      <c r="DA29" s="695"/>
      <c r="DB29" s="695"/>
      <c r="DC29" s="696"/>
      <c r="DD29" s="669">
        <v>581985</v>
      </c>
      <c r="DE29" s="662"/>
      <c r="DF29" s="662"/>
      <c r="DG29" s="662"/>
      <c r="DH29" s="662"/>
      <c r="DI29" s="662"/>
      <c r="DJ29" s="662"/>
      <c r="DK29" s="663"/>
      <c r="DL29" s="669">
        <v>581985</v>
      </c>
      <c r="DM29" s="662"/>
      <c r="DN29" s="662"/>
      <c r="DO29" s="662"/>
      <c r="DP29" s="662"/>
      <c r="DQ29" s="662"/>
      <c r="DR29" s="662"/>
      <c r="DS29" s="662"/>
      <c r="DT29" s="662"/>
      <c r="DU29" s="662"/>
      <c r="DV29" s="663"/>
      <c r="DW29" s="666">
        <v>12.3</v>
      </c>
      <c r="DX29" s="695"/>
      <c r="DY29" s="695"/>
      <c r="DZ29" s="695"/>
      <c r="EA29" s="695"/>
      <c r="EB29" s="695"/>
      <c r="EC29" s="697"/>
    </row>
    <row r="30" spans="2:133" ht="11.25" customHeight="1">
      <c r="B30" s="658" t="s">
        <v>307</v>
      </c>
      <c r="C30" s="659"/>
      <c r="D30" s="659"/>
      <c r="E30" s="659"/>
      <c r="F30" s="659"/>
      <c r="G30" s="659"/>
      <c r="H30" s="659"/>
      <c r="I30" s="659"/>
      <c r="J30" s="659"/>
      <c r="K30" s="659"/>
      <c r="L30" s="659"/>
      <c r="M30" s="659"/>
      <c r="N30" s="659"/>
      <c r="O30" s="659"/>
      <c r="P30" s="659"/>
      <c r="Q30" s="660"/>
      <c r="R30" s="661">
        <v>50033</v>
      </c>
      <c r="S30" s="664"/>
      <c r="T30" s="664"/>
      <c r="U30" s="664"/>
      <c r="V30" s="664"/>
      <c r="W30" s="664"/>
      <c r="X30" s="664"/>
      <c r="Y30" s="665"/>
      <c r="Z30" s="723">
        <v>0.5</v>
      </c>
      <c r="AA30" s="723"/>
      <c r="AB30" s="723"/>
      <c r="AC30" s="723"/>
      <c r="AD30" s="724">
        <v>19854</v>
      </c>
      <c r="AE30" s="724"/>
      <c r="AF30" s="724"/>
      <c r="AG30" s="724"/>
      <c r="AH30" s="724"/>
      <c r="AI30" s="724"/>
      <c r="AJ30" s="724"/>
      <c r="AK30" s="724"/>
      <c r="AL30" s="666">
        <v>0.4</v>
      </c>
      <c r="AM30" s="667"/>
      <c r="AN30" s="667"/>
      <c r="AO30" s="725"/>
      <c r="AP30" s="751" t="s">
        <v>308</v>
      </c>
      <c r="AQ30" s="752"/>
      <c r="AR30" s="752"/>
      <c r="AS30" s="752"/>
      <c r="AT30" s="757" t="s">
        <v>309</v>
      </c>
      <c r="AU30" s="230"/>
      <c r="AV30" s="230"/>
      <c r="AW30" s="230"/>
      <c r="AX30" s="760" t="s">
        <v>186</v>
      </c>
      <c r="AY30" s="761"/>
      <c r="AZ30" s="761"/>
      <c r="BA30" s="761"/>
      <c r="BB30" s="761"/>
      <c r="BC30" s="761"/>
      <c r="BD30" s="761"/>
      <c r="BE30" s="761"/>
      <c r="BF30" s="762"/>
      <c r="BG30" s="741">
        <v>99.3</v>
      </c>
      <c r="BH30" s="742"/>
      <c r="BI30" s="742"/>
      <c r="BJ30" s="742"/>
      <c r="BK30" s="742"/>
      <c r="BL30" s="742"/>
      <c r="BM30" s="743">
        <v>98.6</v>
      </c>
      <c r="BN30" s="742"/>
      <c r="BO30" s="742"/>
      <c r="BP30" s="742"/>
      <c r="BQ30" s="744"/>
      <c r="BR30" s="741">
        <v>99.5</v>
      </c>
      <c r="BS30" s="742"/>
      <c r="BT30" s="742"/>
      <c r="BU30" s="742"/>
      <c r="BV30" s="742"/>
      <c r="BW30" s="742"/>
      <c r="BX30" s="743">
        <v>98.8</v>
      </c>
      <c r="BY30" s="742"/>
      <c r="BZ30" s="742"/>
      <c r="CA30" s="742"/>
      <c r="CB30" s="744"/>
      <c r="CD30" s="747"/>
      <c r="CE30" s="748"/>
      <c r="CF30" s="705" t="s">
        <v>310</v>
      </c>
      <c r="CG30" s="702"/>
      <c r="CH30" s="702"/>
      <c r="CI30" s="702"/>
      <c r="CJ30" s="702"/>
      <c r="CK30" s="702"/>
      <c r="CL30" s="702"/>
      <c r="CM30" s="702"/>
      <c r="CN30" s="702"/>
      <c r="CO30" s="702"/>
      <c r="CP30" s="702"/>
      <c r="CQ30" s="703"/>
      <c r="CR30" s="661">
        <v>591409</v>
      </c>
      <c r="CS30" s="664"/>
      <c r="CT30" s="664"/>
      <c r="CU30" s="664"/>
      <c r="CV30" s="664"/>
      <c r="CW30" s="664"/>
      <c r="CX30" s="664"/>
      <c r="CY30" s="665"/>
      <c r="CZ30" s="666">
        <v>5.7</v>
      </c>
      <c r="DA30" s="695"/>
      <c r="DB30" s="695"/>
      <c r="DC30" s="696"/>
      <c r="DD30" s="669">
        <v>543900</v>
      </c>
      <c r="DE30" s="664"/>
      <c r="DF30" s="664"/>
      <c r="DG30" s="664"/>
      <c r="DH30" s="664"/>
      <c r="DI30" s="664"/>
      <c r="DJ30" s="664"/>
      <c r="DK30" s="665"/>
      <c r="DL30" s="669">
        <v>543900</v>
      </c>
      <c r="DM30" s="664"/>
      <c r="DN30" s="664"/>
      <c r="DO30" s="664"/>
      <c r="DP30" s="664"/>
      <c r="DQ30" s="664"/>
      <c r="DR30" s="664"/>
      <c r="DS30" s="664"/>
      <c r="DT30" s="664"/>
      <c r="DU30" s="664"/>
      <c r="DV30" s="665"/>
      <c r="DW30" s="666">
        <v>11.5</v>
      </c>
      <c r="DX30" s="695"/>
      <c r="DY30" s="695"/>
      <c r="DZ30" s="695"/>
      <c r="EA30" s="695"/>
      <c r="EB30" s="695"/>
      <c r="EC30" s="697"/>
    </row>
    <row r="31" spans="2:133" ht="11.25" customHeight="1">
      <c r="B31" s="658" t="s">
        <v>311</v>
      </c>
      <c r="C31" s="659"/>
      <c r="D31" s="659"/>
      <c r="E31" s="659"/>
      <c r="F31" s="659"/>
      <c r="G31" s="659"/>
      <c r="H31" s="659"/>
      <c r="I31" s="659"/>
      <c r="J31" s="659"/>
      <c r="K31" s="659"/>
      <c r="L31" s="659"/>
      <c r="M31" s="659"/>
      <c r="N31" s="659"/>
      <c r="O31" s="659"/>
      <c r="P31" s="659"/>
      <c r="Q31" s="660"/>
      <c r="R31" s="661">
        <v>62441</v>
      </c>
      <c r="S31" s="664"/>
      <c r="T31" s="664"/>
      <c r="U31" s="664"/>
      <c r="V31" s="664"/>
      <c r="W31" s="664"/>
      <c r="X31" s="664"/>
      <c r="Y31" s="665"/>
      <c r="Z31" s="723">
        <v>0.6</v>
      </c>
      <c r="AA31" s="723"/>
      <c r="AB31" s="723"/>
      <c r="AC31" s="723"/>
      <c r="AD31" s="724" t="s">
        <v>233</v>
      </c>
      <c r="AE31" s="724"/>
      <c r="AF31" s="724"/>
      <c r="AG31" s="724"/>
      <c r="AH31" s="724"/>
      <c r="AI31" s="724"/>
      <c r="AJ31" s="724"/>
      <c r="AK31" s="724"/>
      <c r="AL31" s="666" t="s">
        <v>128</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99.7</v>
      </c>
      <c r="BH31" s="662"/>
      <c r="BI31" s="662"/>
      <c r="BJ31" s="662"/>
      <c r="BK31" s="662"/>
      <c r="BL31" s="662"/>
      <c r="BM31" s="667">
        <v>99.2</v>
      </c>
      <c r="BN31" s="740"/>
      <c r="BO31" s="740"/>
      <c r="BP31" s="740"/>
      <c r="BQ31" s="701"/>
      <c r="BR31" s="739">
        <v>99.6</v>
      </c>
      <c r="BS31" s="662"/>
      <c r="BT31" s="662"/>
      <c r="BU31" s="662"/>
      <c r="BV31" s="662"/>
      <c r="BW31" s="662"/>
      <c r="BX31" s="667">
        <v>99</v>
      </c>
      <c r="BY31" s="740"/>
      <c r="BZ31" s="740"/>
      <c r="CA31" s="740"/>
      <c r="CB31" s="701"/>
      <c r="CD31" s="747"/>
      <c r="CE31" s="748"/>
      <c r="CF31" s="705" t="s">
        <v>314</v>
      </c>
      <c r="CG31" s="702"/>
      <c r="CH31" s="702"/>
      <c r="CI31" s="702"/>
      <c r="CJ31" s="702"/>
      <c r="CK31" s="702"/>
      <c r="CL31" s="702"/>
      <c r="CM31" s="702"/>
      <c r="CN31" s="702"/>
      <c r="CO31" s="702"/>
      <c r="CP31" s="702"/>
      <c r="CQ31" s="703"/>
      <c r="CR31" s="661">
        <v>43054</v>
      </c>
      <c r="CS31" s="662"/>
      <c r="CT31" s="662"/>
      <c r="CU31" s="662"/>
      <c r="CV31" s="662"/>
      <c r="CW31" s="662"/>
      <c r="CX31" s="662"/>
      <c r="CY31" s="663"/>
      <c r="CZ31" s="666">
        <v>0.4</v>
      </c>
      <c r="DA31" s="695"/>
      <c r="DB31" s="695"/>
      <c r="DC31" s="696"/>
      <c r="DD31" s="669">
        <v>38085</v>
      </c>
      <c r="DE31" s="662"/>
      <c r="DF31" s="662"/>
      <c r="DG31" s="662"/>
      <c r="DH31" s="662"/>
      <c r="DI31" s="662"/>
      <c r="DJ31" s="662"/>
      <c r="DK31" s="663"/>
      <c r="DL31" s="669">
        <v>38085</v>
      </c>
      <c r="DM31" s="662"/>
      <c r="DN31" s="662"/>
      <c r="DO31" s="662"/>
      <c r="DP31" s="662"/>
      <c r="DQ31" s="662"/>
      <c r="DR31" s="662"/>
      <c r="DS31" s="662"/>
      <c r="DT31" s="662"/>
      <c r="DU31" s="662"/>
      <c r="DV31" s="663"/>
      <c r="DW31" s="666">
        <v>0.8</v>
      </c>
      <c r="DX31" s="695"/>
      <c r="DY31" s="695"/>
      <c r="DZ31" s="695"/>
      <c r="EA31" s="695"/>
      <c r="EB31" s="695"/>
      <c r="EC31" s="697"/>
    </row>
    <row r="32" spans="2:133" ht="11.25" customHeight="1">
      <c r="B32" s="658" t="s">
        <v>315</v>
      </c>
      <c r="C32" s="659"/>
      <c r="D32" s="659"/>
      <c r="E32" s="659"/>
      <c r="F32" s="659"/>
      <c r="G32" s="659"/>
      <c r="H32" s="659"/>
      <c r="I32" s="659"/>
      <c r="J32" s="659"/>
      <c r="K32" s="659"/>
      <c r="L32" s="659"/>
      <c r="M32" s="659"/>
      <c r="N32" s="659"/>
      <c r="O32" s="659"/>
      <c r="P32" s="659"/>
      <c r="Q32" s="660"/>
      <c r="R32" s="661">
        <v>577432</v>
      </c>
      <c r="S32" s="664"/>
      <c r="T32" s="664"/>
      <c r="U32" s="664"/>
      <c r="V32" s="664"/>
      <c r="W32" s="664"/>
      <c r="X32" s="664"/>
      <c r="Y32" s="665"/>
      <c r="Z32" s="723">
        <v>5.4</v>
      </c>
      <c r="AA32" s="723"/>
      <c r="AB32" s="723"/>
      <c r="AC32" s="723"/>
      <c r="AD32" s="724" t="s">
        <v>233</v>
      </c>
      <c r="AE32" s="724"/>
      <c r="AF32" s="724"/>
      <c r="AG32" s="724"/>
      <c r="AH32" s="724"/>
      <c r="AI32" s="724"/>
      <c r="AJ32" s="724"/>
      <c r="AK32" s="724"/>
      <c r="AL32" s="666" t="s">
        <v>233</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98.8</v>
      </c>
      <c r="BH32" s="677"/>
      <c r="BI32" s="677"/>
      <c r="BJ32" s="677"/>
      <c r="BK32" s="677"/>
      <c r="BL32" s="677"/>
      <c r="BM32" s="721">
        <v>97.7</v>
      </c>
      <c r="BN32" s="677"/>
      <c r="BO32" s="677"/>
      <c r="BP32" s="677"/>
      <c r="BQ32" s="714"/>
      <c r="BR32" s="738">
        <v>99.2</v>
      </c>
      <c r="BS32" s="677"/>
      <c r="BT32" s="677"/>
      <c r="BU32" s="677"/>
      <c r="BV32" s="677"/>
      <c r="BW32" s="677"/>
      <c r="BX32" s="721">
        <v>98.5</v>
      </c>
      <c r="BY32" s="677"/>
      <c r="BZ32" s="677"/>
      <c r="CA32" s="677"/>
      <c r="CB32" s="714"/>
      <c r="CD32" s="749"/>
      <c r="CE32" s="750"/>
      <c r="CF32" s="705" t="s">
        <v>317</v>
      </c>
      <c r="CG32" s="702"/>
      <c r="CH32" s="702"/>
      <c r="CI32" s="702"/>
      <c r="CJ32" s="702"/>
      <c r="CK32" s="702"/>
      <c r="CL32" s="702"/>
      <c r="CM32" s="702"/>
      <c r="CN32" s="702"/>
      <c r="CO32" s="702"/>
      <c r="CP32" s="702"/>
      <c r="CQ32" s="703"/>
      <c r="CR32" s="661">
        <v>9</v>
      </c>
      <c r="CS32" s="664"/>
      <c r="CT32" s="664"/>
      <c r="CU32" s="664"/>
      <c r="CV32" s="664"/>
      <c r="CW32" s="664"/>
      <c r="CX32" s="664"/>
      <c r="CY32" s="665"/>
      <c r="CZ32" s="666">
        <v>0</v>
      </c>
      <c r="DA32" s="695"/>
      <c r="DB32" s="695"/>
      <c r="DC32" s="696"/>
      <c r="DD32" s="669">
        <v>9</v>
      </c>
      <c r="DE32" s="664"/>
      <c r="DF32" s="664"/>
      <c r="DG32" s="664"/>
      <c r="DH32" s="664"/>
      <c r="DI32" s="664"/>
      <c r="DJ32" s="664"/>
      <c r="DK32" s="665"/>
      <c r="DL32" s="669">
        <v>9</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318</v>
      </c>
      <c r="C33" s="659"/>
      <c r="D33" s="659"/>
      <c r="E33" s="659"/>
      <c r="F33" s="659"/>
      <c r="G33" s="659"/>
      <c r="H33" s="659"/>
      <c r="I33" s="659"/>
      <c r="J33" s="659"/>
      <c r="K33" s="659"/>
      <c r="L33" s="659"/>
      <c r="M33" s="659"/>
      <c r="N33" s="659"/>
      <c r="O33" s="659"/>
      <c r="P33" s="659"/>
      <c r="Q33" s="660"/>
      <c r="R33" s="661">
        <v>160605</v>
      </c>
      <c r="S33" s="664"/>
      <c r="T33" s="664"/>
      <c r="U33" s="664"/>
      <c r="V33" s="664"/>
      <c r="W33" s="664"/>
      <c r="X33" s="664"/>
      <c r="Y33" s="665"/>
      <c r="Z33" s="723">
        <v>1.5</v>
      </c>
      <c r="AA33" s="723"/>
      <c r="AB33" s="723"/>
      <c r="AC33" s="723"/>
      <c r="AD33" s="724" t="s">
        <v>233</v>
      </c>
      <c r="AE33" s="724"/>
      <c r="AF33" s="724"/>
      <c r="AG33" s="724"/>
      <c r="AH33" s="724"/>
      <c r="AI33" s="724"/>
      <c r="AJ33" s="724"/>
      <c r="AK33" s="724"/>
      <c r="AL33" s="666" t="s">
        <v>233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4442894</v>
      </c>
      <c r="CS33" s="662"/>
      <c r="CT33" s="662"/>
      <c r="CU33" s="662"/>
      <c r="CV33" s="662"/>
      <c r="CW33" s="662"/>
      <c r="CX33" s="662"/>
      <c r="CY33" s="663"/>
      <c r="CZ33" s="666">
        <v>42.7</v>
      </c>
      <c r="DA33" s="695"/>
      <c r="DB33" s="695"/>
      <c r="DC33" s="696"/>
      <c r="DD33" s="669">
        <v>3158273</v>
      </c>
      <c r="DE33" s="662"/>
      <c r="DF33" s="662"/>
      <c r="DG33" s="662"/>
      <c r="DH33" s="662"/>
      <c r="DI33" s="662"/>
      <c r="DJ33" s="662"/>
      <c r="DK33" s="663"/>
      <c r="DL33" s="669">
        <v>1879712</v>
      </c>
      <c r="DM33" s="662"/>
      <c r="DN33" s="662"/>
      <c r="DO33" s="662"/>
      <c r="DP33" s="662"/>
      <c r="DQ33" s="662"/>
      <c r="DR33" s="662"/>
      <c r="DS33" s="662"/>
      <c r="DT33" s="662"/>
      <c r="DU33" s="662"/>
      <c r="DV33" s="663"/>
      <c r="DW33" s="666">
        <v>39.9</v>
      </c>
      <c r="DX33" s="695"/>
      <c r="DY33" s="695"/>
      <c r="DZ33" s="695"/>
      <c r="EA33" s="695"/>
      <c r="EB33" s="695"/>
      <c r="EC33" s="697"/>
    </row>
    <row r="34" spans="2:133" ht="11.25" customHeight="1">
      <c r="B34" s="658" t="s">
        <v>320</v>
      </c>
      <c r="C34" s="659"/>
      <c r="D34" s="659"/>
      <c r="E34" s="659"/>
      <c r="F34" s="659"/>
      <c r="G34" s="659"/>
      <c r="H34" s="659"/>
      <c r="I34" s="659"/>
      <c r="J34" s="659"/>
      <c r="K34" s="659"/>
      <c r="L34" s="659"/>
      <c r="M34" s="659"/>
      <c r="N34" s="659"/>
      <c r="O34" s="659"/>
      <c r="P34" s="659"/>
      <c r="Q34" s="660"/>
      <c r="R34" s="661">
        <v>55081</v>
      </c>
      <c r="S34" s="664"/>
      <c r="T34" s="664"/>
      <c r="U34" s="664"/>
      <c r="V34" s="664"/>
      <c r="W34" s="664"/>
      <c r="X34" s="664"/>
      <c r="Y34" s="665"/>
      <c r="Z34" s="723">
        <v>0.5</v>
      </c>
      <c r="AA34" s="723"/>
      <c r="AB34" s="723"/>
      <c r="AC34" s="723"/>
      <c r="AD34" s="724">
        <v>8683</v>
      </c>
      <c r="AE34" s="724"/>
      <c r="AF34" s="724"/>
      <c r="AG34" s="724"/>
      <c r="AH34" s="724"/>
      <c r="AI34" s="724"/>
      <c r="AJ34" s="724"/>
      <c r="AK34" s="724"/>
      <c r="AL34" s="666">
        <v>0.2</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1220686</v>
      </c>
      <c r="CS34" s="664"/>
      <c r="CT34" s="664"/>
      <c r="CU34" s="664"/>
      <c r="CV34" s="664"/>
      <c r="CW34" s="664"/>
      <c r="CX34" s="664"/>
      <c r="CY34" s="665"/>
      <c r="CZ34" s="666">
        <v>11.7</v>
      </c>
      <c r="DA34" s="695"/>
      <c r="DB34" s="695"/>
      <c r="DC34" s="696"/>
      <c r="DD34" s="669">
        <v>893041</v>
      </c>
      <c r="DE34" s="664"/>
      <c r="DF34" s="664"/>
      <c r="DG34" s="664"/>
      <c r="DH34" s="664"/>
      <c r="DI34" s="664"/>
      <c r="DJ34" s="664"/>
      <c r="DK34" s="665"/>
      <c r="DL34" s="669">
        <v>738384</v>
      </c>
      <c r="DM34" s="664"/>
      <c r="DN34" s="664"/>
      <c r="DO34" s="664"/>
      <c r="DP34" s="664"/>
      <c r="DQ34" s="664"/>
      <c r="DR34" s="664"/>
      <c r="DS34" s="664"/>
      <c r="DT34" s="664"/>
      <c r="DU34" s="664"/>
      <c r="DV34" s="665"/>
      <c r="DW34" s="666">
        <v>15.7</v>
      </c>
      <c r="DX34" s="695"/>
      <c r="DY34" s="695"/>
      <c r="DZ34" s="695"/>
      <c r="EA34" s="695"/>
      <c r="EB34" s="695"/>
      <c r="EC34" s="697"/>
    </row>
    <row r="35" spans="2:133" ht="11.25" customHeight="1">
      <c r="B35" s="658" t="s">
        <v>324</v>
      </c>
      <c r="C35" s="659"/>
      <c r="D35" s="659"/>
      <c r="E35" s="659"/>
      <c r="F35" s="659"/>
      <c r="G35" s="659"/>
      <c r="H35" s="659"/>
      <c r="I35" s="659"/>
      <c r="J35" s="659"/>
      <c r="K35" s="659"/>
      <c r="L35" s="659"/>
      <c r="M35" s="659"/>
      <c r="N35" s="659"/>
      <c r="O35" s="659"/>
      <c r="P35" s="659"/>
      <c r="Q35" s="660"/>
      <c r="R35" s="661">
        <v>1699495</v>
      </c>
      <c r="S35" s="664"/>
      <c r="T35" s="664"/>
      <c r="U35" s="664"/>
      <c r="V35" s="664"/>
      <c r="W35" s="664"/>
      <c r="X35" s="664"/>
      <c r="Y35" s="665"/>
      <c r="Z35" s="723">
        <v>16</v>
      </c>
      <c r="AA35" s="723"/>
      <c r="AB35" s="723"/>
      <c r="AC35" s="723"/>
      <c r="AD35" s="724" t="s">
        <v>233</v>
      </c>
      <c r="AE35" s="724"/>
      <c r="AF35" s="724"/>
      <c r="AG35" s="724"/>
      <c r="AH35" s="724"/>
      <c r="AI35" s="724"/>
      <c r="AJ35" s="724"/>
      <c r="AK35" s="724"/>
      <c r="AL35" s="666" t="s">
        <v>128</v>
      </c>
      <c r="AM35" s="667"/>
      <c r="AN35" s="667"/>
      <c r="AO35" s="725"/>
      <c r="AP35" s="234"/>
      <c r="AQ35" s="729" t="s">
        <v>325</v>
      </c>
      <c r="AR35" s="730"/>
      <c r="AS35" s="730"/>
      <c r="AT35" s="730"/>
      <c r="AU35" s="730"/>
      <c r="AV35" s="730"/>
      <c r="AW35" s="730"/>
      <c r="AX35" s="730"/>
      <c r="AY35" s="731"/>
      <c r="AZ35" s="726">
        <v>701930</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28640</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217331</v>
      </c>
      <c r="CS35" s="662"/>
      <c r="CT35" s="662"/>
      <c r="CU35" s="662"/>
      <c r="CV35" s="662"/>
      <c r="CW35" s="662"/>
      <c r="CX35" s="662"/>
      <c r="CY35" s="663"/>
      <c r="CZ35" s="666">
        <v>2.1</v>
      </c>
      <c r="DA35" s="695"/>
      <c r="DB35" s="695"/>
      <c r="DC35" s="696"/>
      <c r="DD35" s="669">
        <v>175857</v>
      </c>
      <c r="DE35" s="662"/>
      <c r="DF35" s="662"/>
      <c r="DG35" s="662"/>
      <c r="DH35" s="662"/>
      <c r="DI35" s="662"/>
      <c r="DJ35" s="662"/>
      <c r="DK35" s="663"/>
      <c r="DL35" s="669">
        <v>175857</v>
      </c>
      <c r="DM35" s="662"/>
      <c r="DN35" s="662"/>
      <c r="DO35" s="662"/>
      <c r="DP35" s="662"/>
      <c r="DQ35" s="662"/>
      <c r="DR35" s="662"/>
      <c r="DS35" s="662"/>
      <c r="DT35" s="662"/>
      <c r="DU35" s="662"/>
      <c r="DV35" s="663"/>
      <c r="DW35" s="666">
        <v>3.7</v>
      </c>
      <c r="DX35" s="695"/>
      <c r="DY35" s="695"/>
      <c r="DZ35" s="695"/>
      <c r="EA35" s="695"/>
      <c r="EB35" s="695"/>
      <c r="EC35" s="697"/>
    </row>
    <row r="36" spans="2:133" ht="11.25" customHeight="1">
      <c r="B36" s="658" t="s">
        <v>328</v>
      </c>
      <c r="C36" s="659"/>
      <c r="D36" s="659"/>
      <c r="E36" s="659"/>
      <c r="F36" s="659"/>
      <c r="G36" s="659"/>
      <c r="H36" s="659"/>
      <c r="I36" s="659"/>
      <c r="J36" s="659"/>
      <c r="K36" s="659"/>
      <c r="L36" s="659"/>
      <c r="M36" s="659"/>
      <c r="N36" s="659"/>
      <c r="O36" s="659"/>
      <c r="P36" s="659"/>
      <c r="Q36" s="660"/>
      <c r="R36" s="661" t="s">
        <v>233</v>
      </c>
      <c r="S36" s="664"/>
      <c r="T36" s="664"/>
      <c r="U36" s="664"/>
      <c r="V36" s="664"/>
      <c r="W36" s="664"/>
      <c r="X36" s="664"/>
      <c r="Y36" s="665"/>
      <c r="Z36" s="723" t="s">
        <v>233</v>
      </c>
      <c r="AA36" s="723"/>
      <c r="AB36" s="723"/>
      <c r="AC36" s="723"/>
      <c r="AD36" s="724" t="s">
        <v>233</v>
      </c>
      <c r="AE36" s="724"/>
      <c r="AF36" s="724"/>
      <c r="AG36" s="724"/>
      <c r="AH36" s="724"/>
      <c r="AI36" s="724"/>
      <c r="AJ36" s="724"/>
      <c r="AK36" s="724"/>
      <c r="AL36" s="666" t="s">
        <v>233</v>
      </c>
      <c r="AM36" s="667"/>
      <c r="AN36" s="667"/>
      <c r="AO36" s="725"/>
      <c r="AQ36" s="698" t="s">
        <v>329</v>
      </c>
      <c r="AR36" s="699"/>
      <c r="AS36" s="699"/>
      <c r="AT36" s="699"/>
      <c r="AU36" s="699"/>
      <c r="AV36" s="699"/>
      <c r="AW36" s="699"/>
      <c r="AX36" s="699"/>
      <c r="AY36" s="700"/>
      <c r="AZ36" s="661">
        <v>139495</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18378</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1666358</v>
      </c>
      <c r="CS36" s="664"/>
      <c r="CT36" s="664"/>
      <c r="CU36" s="664"/>
      <c r="CV36" s="664"/>
      <c r="CW36" s="664"/>
      <c r="CX36" s="664"/>
      <c r="CY36" s="665"/>
      <c r="CZ36" s="666">
        <v>16</v>
      </c>
      <c r="DA36" s="695"/>
      <c r="DB36" s="695"/>
      <c r="DC36" s="696"/>
      <c r="DD36" s="669">
        <v>896395</v>
      </c>
      <c r="DE36" s="664"/>
      <c r="DF36" s="664"/>
      <c r="DG36" s="664"/>
      <c r="DH36" s="664"/>
      <c r="DI36" s="664"/>
      <c r="DJ36" s="664"/>
      <c r="DK36" s="665"/>
      <c r="DL36" s="669">
        <v>527937</v>
      </c>
      <c r="DM36" s="664"/>
      <c r="DN36" s="664"/>
      <c r="DO36" s="664"/>
      <c r="DP36" s="664"/>
      <c r="DQ36" s="664"/>
      <c r="DR36" s="664"/>
      <c r="DS36" s="664"/>
      <c r="DT36" s="664"/>
      <c r="DU36" s="664"/>
      <c r="DV36" s="665"/>
      <c r="DW36" s="666">
        <v>11.2</v>
      </c>
      <c r="DX36" s="695"/>
      <c r="DY36" s="695"/>
      <c r="DZ36" s="695"/>
      <c r="EA36" s="695"/>
      <c r="EB36" s="695"/>
      <c r="EC36" s="697"/>
    </row>
    <row r="37" spans="2:133" ht="11.25" customHeight="1">
      <c r="B37" s="658" t="s">
        <v>332</v>
      </c>
      <c r="C37" s="659"/>
      <c r="D37" s="659"/>
      <c r="E37" s="659"/>
      <c r="F37" s="659"/>
      <c r="G37" s="659"/>
      <c r="H37" s="659"/>
      <c r="I37" s="659"/>
      <c r="J37" s="659"/>
      <c r="K37" s="659"/>
      <c r="L37" s="659"/>
      <c r="M37" s="659"/>
      <c r="N37" s="659"/>
      <c r="O37" s="659"/>
      <c r="P37" s="659"/>
      <c r="Q37" s="660"/>
      <c r="R37" s="661">
        <v>197095</v>
      </c>
      <c r="S37" s="664"/>
      <c r="T37" s="664"/>
      <c r="U37" s="664"/>
      <c r="V37" s="664"/>
      <c r="W37" s="664"/>
      <c r="X37" s="664"/>
      <c r="Y37" s="665"/>
      <c r="Z37" s="723">
        <v>1.9</v>
      </c>
      <c r="AA37" s="723"/>
      <c r="AB37" s="723"/>
      <c r="AC37" s="723"/>
      <c r="AD37" s="724" t="s">
        <v>233</v>
      </c>
      <c r="AE37" s="724"/>
      <c r="AF37" s="724"/>
      <c r="AG37" s="724"/>
      <c r="AH37" s="724"/>
      <c r="AI37" s="724"/>
      <c r="AJ37" s="724"/>
      <c r="AK37" s="724"/>
      <c r="AL37" s="666" t="s">
        <v>233</v>
      </c>
      <c r="AM37" s="667"/>
      <c r="AN37" s="667"/>
      <c r="AO37" s="725"/>
      <c r="AQ37" s="698" t="s">
        <v>333</v>
      </c>
      <c r="AR37" s="699"/>
      <c r="AS37" s="699"/>
      <c r="AT37" s="699"/>
      <c r="AU37" s="699"/>
      <c r="AV37" s="699"/>
      <c r="AW37" s="699"/>
      <c r="AX37" s="699"/>
      <c r="AY37" s="700"/>
      <c r="AZ37" s="661">
        <v>37212</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1533</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341737</v>
      </c>
      <c r="CS37" s="662"/>
      <c r="CT37" s="662"/>
      <c r="CU37" s="662"/>
      <c r="CV37" s="662"/>
      <c r="CW37" s="662"/>
      <c r="CX37" s="662"/>
      <c r="CY37" s="663"/>
      <c r="CZ37" s="666">
        <v>3.3</v>
      </c>
      <c r="DA37" s="695"/>
      <c r="DB37" s="695"/>
      <c r="DC37" s="696"/>
      <c r="DD37" s="669">
        <v>341737</v>
      </c>
      <c r="DE37" s="662"/>
      <c r="DF37" s="662"/>
      <c r="DG37" s="662"/>
      <c r="DH37" s="662"/>
      <c r="DI37" s="662"/>
      <c r="DJ37" s="662"/>
      <c r="DK37" s="663"/>
      <c r="DL37" s="669">
        <v>304276</v>
      </c>
      <c r="DM37" s="662"/>
      <c r="DN37" s="662"/>
      <c r="DO37" s="662"/>
      <c r="DP37" s="662"/>
      <c r="DQ37" s="662"/>
      <c r="DR37" s="662"/>
      <c r="DS37" s="662"/>
      <c r="DT37" s="662"/>
      <c r="DU37" s="662"/>
      <c r="DV37" s="663"/>
      <c r="DW37" s="666">
        <v>6.5</v>
      </c>
      <c r="DX37" s="695"/>
      <c r="DY37" s="695"/>
      <c r="DZ37" s="695"/>
      <c r="EA37" s="695"/>
      <c r="EB37" s="695"/>
      <c r="EC37" s="697"/>
    </row>
    <row r="38" spans="2:133" ht="11.25" customHeight="1">
      <c r="B38" s="673" t="s">
        <v>336</v>
      </c>
      <c r="C38" s="674"/>
      <c r="D38" s="674"/>
      <c r="E38" s="674"/>
      <c r="F38" s="674"/>
      <c r="G38" s="674"/>
      <c r="H38" s="674"/>
      <c r="I38" s="674"/>
      <c r="J38" s="674"/>
      <c r="K38" s="674"/>
      <c r="L38" s="674"/>
      <c r="M38" s="674"/>
      <c r="N38" s="674"/>
      <c r="O38" s="674"/>
      <c r="P38" s="674"/>
      <c r="Q38" s="675"/>
      <c r="R38" s="676">
        <v>10631562</v>
      </c>
      <c r="S38" s="713"/>
      <c r="T38" s="713"/>
      <c r="U38" s="713"/>
      <c r="V38" s="713"/>
      <c r="W38" s="713"/>
      <c r="X38" s="713"/>
      <c r="Y38" s="718"/>
      <c r="Z38" s="719">
        <v>100</v>
      </c>
      <c r="AA38" s="719"/>
      <c r="AB38" s="719"/>
      <c r="AC38" s="719"/>
      <c r="AD38" s="720">
        <v>4518823</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27614</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2873</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497609</v>
      </c>
      <c r="CS38" s="664"/>
      <c r="CT38" s="664"/>
      <c r="CU38" s="664"/>
      <c r="CV38" s="664"/>
      <c r="CW38" s="664"/>
      <c r="CX38" s="664"/>
      <c r="CY38" s="665"/>
      <c r="CZ38" s="666">
        <v>4.8</v>
      </c>
      <c r="DA38" s="695"/>
      <c r="DB38" s="695"/>
      <c r="DC38" s="696"/>
      <c r="DD38" s="669">
        <v>413074</v>
      </c>
      <c r="DE38" s="664"/>
      <c r="DF38" s="664"/>
      <c r="DG38" s="664"/>
      <c r="DH38" s="664"/>
      <c r="DI38" s="664"/>
      <c r="DJ38" s="664"/>
      <c r="DK38" s="665"/>
      <c r="DL38" s="669">
        <v>405254</v>
      </c>
      <c r="DM38" s="664"/>
      <c r="DN38" s="664"/>
      <c r="DO38" s="664"/>
      <c r="DP38" s="664"/>
      <c r="DQ38" s="664"/>
      <c r="DR38" s="664"/>
      <c r="DS38" s="664"/>
      <c r="DT38" s="664"/>
      <c r="DU38" s="664"/>
      <c r="DV38" s="665"/>
      <c r="DW38" s="666">
        <v>8.6</v>
      </c>
      <c r="DX38" s="695"/>
      <c r="DY38" s="695"/>
      <c r="DZ38" s="695"/>
      <c r="EA38" s="695"/>
      <c r="EB38" s="695"/>
      <c r="EC38" s="697"/>
    </row>
    <row r="39" spans="2:133" ht="11.25" customHeight="1">
      <c r="AQ39" s="698" t="s">
        <v>340</v>
      </c>
      <c r="AR39" s="699"/>
      <c r="AS39" s="699"/>
      <c r="AT39" s="699"/>
      <c r="AU39" s="699"/>
      <c r="AV39" s="699"/>
      <c r="AW39" s="699"/>
      <c r="AX39" s="699"/>
      <c r="AY39" s="700"/>
      <c r="AZ39" s="661" t="s">
        <v>341</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130</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709168</v>
      </c>
      <c r="CS39" s="662"/>
      <c r="CT39" s="662"/>
      <c r="CU39" s="662"/>
      <c r="CV39" s="662"/>
      <c r="CW39" s="662"/>
      <c r="CX39" s="662"/>
      <c r="CY39" s="663"/>
      <c r="CZ39" s="666">
        <v>6.8</v>
      </c>
      <c r="DA39" s="695"/>
      <c r="DB39" s="695"/>
      <c r="DC39" s="696"/>
      <c r="DD39" s="669">
        <v>648164</v>
      </c>
      <c r="DE39" s="662"/>
      <c r="DF39" s="662"/>
      <c r="DG39" s="662"/>
      <c r="DH39" s="662"/>
      <c r="DI39" s="662"/>
      <c r="DJ39" s="662"/>
      <c r="DK39" s="663"/>
      <c r="DL39" s="669" t="s">
        <v>128</v>
      </c>
      <c r="DM39" s="662"/>
      <c r="DN39" s="662"/>
      <c r="DO39" s="662"/>
      <c r="DP39" s="662"/>
      <c r="DQ39" s="662"/>
      <c r="DR39" s="662"/>
      <c r="DS39" s="662"/>
      <c r="DT39" s="662"/>
      <c r="DU39" s="662"/>
      <c r="DV39" s="663"/>
      <c r="DW39" s="666" t="s">
        <v>341</v>
      </c>
      <c r="DX39" s="695"/>
      <c r="DY39" s="695"/>
      <c r="DZ39" s="695"/>
      <c r="EA39" s="695"/>
      <c r="EB39" s="695"/>
      <c r="EC39" s="697"/>
    </row>
    <row r="40" spans="2:133" ht="11.25" customHeight="1">
      <c r="AQ40" s="698" t="s">
        <v>345</v>
      </c>
      <c r="AR40" s="699"/>
      <c r="AS40" s="699"/>
      <c r="AT40" s="699"/>
      <c r="AU40" s="699"/>
      <c r="AV40" s="699"/>
      <c r="AW40" s="699"/>
      <c r="AX40" s="699"/>
      <c r="AY40" s="700"/>
      <c r="AZ40" s="661">
        <v>111935</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128</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131742</v>
      </c>
      <c r="CS40" s="664"/>
      <c r="CT40" s="664"/>
      <c r="CU40" s="664"/>
      <c r="CV40" s="664"/>
      <c r="CW40" s="664"/>
      <c r="CX40" s="664"/>
      <c r="CY40" s="665"/>
      <c r="CZ40" s="666">
        <v>1.3</v>
      </c>
      <c r="DA40" s="695"/>
      <c r="DB40" s="695"/>
      <c r="DC40" s="696"/>
      <c r="DD40" s="669">
        <v>131742</v>
      </c>
      <c r="DE40" s="664"/>
      <c r="DF40" s="664"/>
      <c r="DG40" s="664"/>
      <c r="DH40" s="664"/>
      <c r="DI40" s="664"/>
      <c r="DJ40" s="664"/>
      <c r="DK40" s="665"/>
      <c r="DL40" s="669">
        <v>32280</v>
      </c>
      <c r="DM40" s="664"/>
      <c r="DN40" s="664"/>
      <c r="DO40" s="664"/>
      <c r="DP40" s="664"/>
      <c r="DQ40" s="664"/>
      <c r="DR40" s="664"/>
      <c r="DS40" s="664"/>
      <c r="DT40" s="664"/>
      <c r="DU40" s="664"/>
      <c r="DV40" s="665"/>
      <c r="DW40" s="666">
        <v>0.7</v>
      </c>
      <c r="DX40" s="695"/>
      <c r="DY40" s="695"/>
      <c r="DZ40" s="695"/>
      <c r="EA40" s="695"/>
      <c r="EB40" s="695"/>
      <c r="EC40" s="697"/>
    </row>
    <row r="41" spans="2:133" ht="11.25" customHeight="1">
      <c r="AQ41" s="710" t="s">
        <v>348</v>
      </c>
      <c r="AR41" s="711"/>
      <c r="AS41" s="711"/>
      <c r="AT41" s="711"/>
      <c r="AU41" s="711"/>
      <c r="AV41" s="711"/>
      <c r="AW41" s="711"/>
      <c r="AX41" s="711"/>
      <c r="AY41" s="712"/>
      <c r="AZ41" s="676">
        <v>385674</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280</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341</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3333027</v>
      </c>
      <c r="CS42" s="664"/>
      <c r="CT42" s="664"/>
      <c r="CU42" s="664"/>
      <c r="CV42" s="664"/>
      <c r="CW42" s="664"/>
      <c r="CX42" s="664"/>
      <c r="CY42" s="665"/>
      <c r="CZ42" s="666">
        <v>32</v>
      </c>
      <c r="DA42" s="667"/>
      <c r="DB42" s="667"/>
      <c r="DC42" s="668"/>
      <c r="DD42" s="669">
        <v>258454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1245</v>
      </c>
      <c r="CS43" s="662"/>
      <c r="CT43" s="662"/>
      <c r="CU43" s="662"/>
      <c r="CV43" s="662"/>
      <c r="CW43" s="662"/>
      <c r="CX43" s="662"/>
      <c r="CY43" s="663"/>
      <c r="CZ43" s="666">
        <v>0</v>
      </c>
      <c r="DA43" s="695"/>
      <c r="DB43" s="695"/>
      <c r="DC43" s="696"/>
      <c r="DD43" s="669" t="s">
        <v>128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355</v>
      </c>
      <c r="CD44" s="689" t="s">
        <v>305</v>
      </c>
      <c r="CE44" s="690"/>
      <c r="CF44" s="658" t="s">
        <v>356</v>
      </c>
      <c r="CG44" s="659"/>
      <c r="CH44" s="659"/>
      <c r="CI44" s="659"/>
      <c r="CJ44" s="659"/>
      <c r="CK44" s="659"/>
      <c r="CL44" s="659"/>
      <c r="CM44" s="659"/>
      <c r="CN44" s="659"/>
      <c r="CO44" s="659"/>
      <c r="CP44" s="659"/>
      <c r="CQ44" s="660"/>
      <c r="CR44" s="661">
        <v>1524705</v>
      </c>
      <c r="CS44" s="664"/>
      <c r="CT44" s="664"/>
      <c r="CU44" s="664"/>
      <c r="CV44" s="664"/>
      <c r="CW44" s="664"/>
      <c r="CX44" s="664"/>
      <c r="CY44" s="665"/>
      <c r="CZ44" s="666">
        <v>14.6</v>
      </c>
      <c r="DA44" s="667"/>
      <c r="DB44" s="667"/>
      <c r="DC44" s="668"/>
      <c r="DD44" s="669">
        <v>207558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357</v>
      </c>
      <c r="CG45" s="659"/>
      <c r="CH45" s="659"/>
      <c r="CI45" s="659"/>
      <c r="CJ45" s="659"/>
      <c r="CK45" s="659"/>
      <c r="CL45" s="659"/>
      <c r="CM45" s="659"/>
      <c r="CN45" s="659"/>
      <c r="CO45" s="659"/>
      <c r="CP45" s="659"/>
      <c r="CQ45" s="660"/>
      <c r="CR45" s="661">
        <v>439969</v>
      </c>
      <c r="CS45" s="662"/>
      <c r="CT45" s="662"/>
      <c r="CU45" s="662"/>
      <c r="CV45" s="662"/>
      <c r="CW45" s="662"/>
      <c r="CX45" s="662"/>
      <c r="CY45" s="663"/>
      <c r="CZ45" s="666">
        <v>4.2</v>
      </c>
      <c r="DA45" s="695"/>
      <c r="DB45" s="695"/>
      <c r="DC45" s="696"/>
      <c r="DD45" s="669">
        <v>23951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358</v>
      </c>
      <c r="CG46" s="659"/>
      <c r="CH46" s="659"/>
      <c r="CI46" s="659"/>
      <c r="CJ46" s="659"/>
      <c r="CK46" s="659"/>
      <c r="CL46" s="659"/>
      <c r="CM46" s="659"/>
      <c r="CN46" s="659"/>
      <c r="CO46" s="659"/>
      <c r="CP46" s="659"/>
      <c r="CQ46" s="660"/>
      <c r="CR46" s="661">
        <v>1005476</v>
      </c>
      <c r="CS46" s="664"/>
      <c r="CT46" s="664"/>
      <c r="CU46" s="664"/>
      <c r="CV46" s="664"/>
      <c r="CW46" s="664"/>
      <c r="CX46" s="664"/>
      <c r="CY46" s="665"/>
      <c r="CZ46" s="666">
        <v>9.6999999999999993</v>
      </c>
      <c r="DA46" s="667"/>
      <c r="DB46" s="667"/>
      <c r="DC46" s="668"/>
      <c r="DD46" s="669">
        <v>177080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359</v>
      </c>
      <c r="CG47" s="659"/>
      <c r="CH47" s="659"/>
      <c r="CI47" s="659"/>
      <c r="CJ47" s="659"/>
      <c r="CK47" s="659"/>
      <c r="CL47" s="659"/>
      <c r="CM47" s="659"/>
      <c r="CN47" s="659"/>
      <c r="CO47" s="659"/>
      <c r="CP47" s="659"/>
      <c r="CQ47" s="660"/>
      <c r="CR47" s="661">
        <v>1808322</v>
      </c>
      <c r="CS47" s="662"/>
      <c r="CT47" s="662"/>
      <c r="CU47" s="662"/>
      <c r="CV47" s="662"/>
      <c r="CW47" s="662"/>
      <c r="CX47" s="662"/>
      <c r="CY47" s="663"/>
      <c r="CZ47" s="666">
        <v>17.399999999999999</v>
      </c>
      <c r="DA47" s="695"/>
      <c r="DB47" s="695"/>
      <c r="DC47" s="696"/>
      <c r="DD47" s="669">
        <v>50896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360</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341</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361</v>
      </c>
      <c r="CE49" s="674"/>
      <c r="CF49" s="674"/>
      <c r="CG49" s="674"/>
      <c r="CH49" s="674"/>
      <c r="CI49" s="674"/>
      <c r="CJ49" s="674"/>
      <c r="CK49" s="674"/>
      <c r="CL49" s="674"/>
      <c r="CM49" s="674"/>
      <c r="CN49" s="674"/>
      <c r="CO49" s="674"/>
      <c r="CP49" s="674"/>
      <c r="CQ49" s="675"/>
      <c r="CR49" s="676">
        <v>10411950</v>
      </c>
      <c r="CS49" s="677"/>
      <c r="CT49" s="677"/>
      <c r="CU49" s="677"/>
      <c r="CV49" s="677"/>
      <c r="CW49" s="677"/>
      <c r="CX49" s="677"/>
      <c r="CY49" s="678"/>
      <c r="CZ49" s="679">
        <v>100</v>
      </c>
      <c r="DA49" s="680"/>
      <c r="DB49" s="680"/>
      <c r="DC49" s="681"/>
      <c r="DD49" s="682">
        <v>5495729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qOpVlxbiKeThRcuTpFttFCW4W4dN/CVVLOTxs3vNOTlxAQ+Z2onuIwdxHPEeVUD6nqkAj1AvwKt5cftPZPcofQ==" saltValue="K3QjnxPP32fS4ZpoDTJxB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384</v>
      </c>
      <c r="C7" s="1140"/>
      <c r="D7" s="1140"/>
      <c r="E7" s="1140"/>
      <c r="F7" s="1140"/>
      <c r="G7" s="1140"/>
      <c r="H7" s="1140"/>
      <c r="I7" s="1140"/>
      <c r="J7" s="1140"/>
      <c r="K7" s="1140"/>
      <c r="L7" s="1140"/>
      <c r="M7" s="1140"/>
      <c r="N7" s="1140"/>
      <c r="O7" s="1140"/>
      <c r="P7" s="1141"/>
      <c r="Q7" s="1193">
        <v>10638</v>
      </c>
      <c r="R7" s="1194"/>
      <c r="S7" s="1194"/>
      <c r="T7" s="1194"/>
      <c r="U7" s="1194"/>
      <c r="V7" s="1194">
        <v>10418</v>
      </c>
      <c r="W7" s="1194"/>
      <c r="X7" s="1194"/>
      <c r="Y7" s="1194"/>
      <c r="Z7" s="1194"/>
      <c r="AA7" s="1194">
        <v>220</v>
      </c>
      <c r="AB7" s="1194"/>
      <c r="AC7" s="1194"/>
      <c r="AD7" s="1194"/>
      <c r="AE7" s="1195"/>
      <c r="AF7" s="1196">
        <v>197</v>
      </c>
      <c r="AG7" s="1197"/>
      <c r="AH7" s="1197"/>
      <c r="AI7" s="1197"/>
      <c r="AJ7" s="1198"/>
      <c r="AK7" s="1180">
        <v>577</v>
      </c>
      <c r="AL7" s="1181"/>
      <c r="AM7" s="1181"/>
      <c r="AN7" s="1181"/>
      <c r="AO7" s="1181"/>
      <c r="AP7" s="1181">
        <v>9689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c r="A8" s="261">
        <v>2</v>
      </c>
      <c r="B8" s="1120"/>
      <c r="C8" s="1121"/>
      <c r="D8" s="1121"/>
      <c r="E8" s="1121"/>
      <c r="F8" s="1121"/>
      <c r="G8" s="1121"/>
      <c r="H8" s="1121"/>
      <c r="I8" s="1121"/>
      <c r="J8" s="1121"/>
      <c r="K8" s="1121"/>
      <c r="L8" s="1121"/>
      <c r="M8" s="1121"/>
      <c r="N8" s="1121"/>
      <c r="O8" s="1121"/>
      <c r="P8" s="1122"/>
      <c r="Q8" s="1132"/>
      <c r="R8" s="1133"/>
      <c r="S8" s="1133"/>
      <c r="T8" s="1133"/>
      <c r="U8" s="1133"/>
      <c r="V8" s="1133"/>
      <c r="W8" s="1133"/>
      <c r="X8" s="1133"/>
      <c r="Y8" s="1133"/>
      <c r="Z8" s="1133"/>
      <c r="AA8" s="1133"/>
      <c r="AB8" s="1133"/>
      <c r="AC8" s="1133"/>
      <c r="AD8" s="1133"/>
      <c r="AE8" s="1134"/>
      <c r="AF8" s="1126"/>
      <c r="AG8" s="1127"/>
      <c r="AH8" s="1127"/>
      <c r="AI8" s="1127"/>
      <c r="AJ8" s="1128"/>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0"/>
      <c r="C9" s="1121"/>
      <c r="D9" s="1121"/>
      <c r="E9" s="1121"/>
      <c r="F9" s="1121"/>
      <c r="G9" s="1121"/>
      <c r="H9" s="1121"/>
      <c r="I9" s="1121"/>
      <c r="J9" s="1121"/>
      <c r="K9" s="1121"/>
      <c r="L9" s="1121"/>
      <c r="M9" s="1121"/>
      <c r="N9" s="1121"/>
      <c r="O9" s="1121"/>
      <c r="P9" s="1122"/>
      <c r="Q9" s="1132"/>
      <c r="R9" s="1133"/>
      <c r="S9" s="1133"/>
      <c r="T9" s="1133"/>
      <c r="U9" s="1133"/>
      <c r="V9" s="1133"/>
      <c r="W9" s="1133"/>
      <c r="X9" s="1133"/>
      <c r="Y9" s="1133"/>
      <c r="Z9" s="1133"/>
      <c r="AA9" s="1133"/>
      <c r="AB9" s="1133"/>
      <c r="AC9" s="1133"/>
      <c r="AD9" s="1133"/>
      <c r="AE9" s="1134"/>
      <c r="AF9" s="1126"/>
      <c r="AG9" s="1127"/>
      <c r="AH9" s="1127"/>
      <c r="AI9" s="1127"/>
      <c r="AJ9" s="1128"/>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385</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386</v>
      </c>
      <c r="B23" s="1033" t="s">
        <v>387</v>
      </c>
      <c r="C23" s="1034"/>
      <c r="D23" s="1034"/>
      <c r="E23" s="1034"/>
      <c r="F23" s="1034"/>
      <c r="G23" s="1034"/>
      <c r="H23" s="1034"/>
      <c r="I23" s="1034"/>
      <c r="J23" s="1034"/>
      <c r="K23" s="1034"/>
      <c r="L23" s="1034"/>
      <c r="M23" s="1034"/>
      <c r="N23" s="1034"/>
      <c r="O23" s="1034"/>
      <c r="P23" s="1035"/>
      <c r="Q23" s="1157">
        <v>10638</v>
      </c>
      <c r="R23" s="1158"/>
      <c r="S23" s="1158"/>
      <c r="T23" s="1158"/>
      <c r="U23" s="1158"/>
      <c r="V23" s="1158">
        <v>10418</v>
      </c>
      <c r="W23" s="1158"/>
      <c r="X23" s="1158"/>
      <c r="Y23" s="1158"/>
      <c r="Z23" s="1158"/>
      <c r="AA23" s="1158">
        <v>220</v>
      </c>
      <c r="AB23" s="1158"/>
      <c r="AC23" s="1158"/>
      <c r="AD23" s="1158"/>
      <c r="AE23" s="1159"/>
      <c r="AF23" s="1160">
        <v>197</v>
      </c>
      <c r="AG23" s="1158"/>
      <c r="AH23" s="1158"/>
      <c r="AI23" s="1158"/>
      <c r="AJ23" s="1161"/>
      <c r="AK23" s="1162"/>
      <c r="AL23" s="1163"/>
      <c r="AM23" s="1163"/>
      <c r="AN23" s="1163"/>
      <c r="AO23" s="1163"/>
      <c r="AP23" s="1158">
        <v>9689</v>
      </c>
      <c r="AQ23" s="1158"/>
      <c r="AR23" s="1158"/>
      <c r="AS23" s="1158"/>
      <c r="AT23" s="1158"/>
      <c r="AU23" s="1164"/>
      <c r="AV23" s="1164"/>
      <c r="AW23" s="1164"/>
      <c r="AX23" s="1164"/>
      <c r="AY23" s="1165"/>
      <c r="AZ23" s="1154" t="s">
        <v>388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367</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399</v>
      </c>
      <c r="C28" s="1140"/>
      <c r="D28" s="1140"/>
      <c r="E28" s="1140"/>
      <c r="F28" s="1140"/>
      <c r="G28" s="1140"/>
      <c r="H28" s="1140"/>
      <c r="I28" s="1140"/>
      <c r="J28" s="1140"/>
      <c r="K28" s="1140"/>
      <c r="L28" s="1140"/>
      <c r="M28" s="1140"/>
      <c r="N28" s="1140"/>
      <c r="O28" s="1140"/>
      <c r="P28" s="1141"/>
      <c r="Q28" s="1142">
        <v>1349</v>
      </c>
      <c r="R28" s="1143"/>
      <c r="S28" s="1143"/>
      <c r="T28" s="1143"/>
      <c r="U28" s="1143"/>
      <c r="V28" s="1143">
        <v>1320</v>
      </c>
      <c r="W28" s="1143"/>
      <c r="X28" s="1143"/>
      <c r="Y28" s="1143"/>
      <c r="Z28" s="1143"/>
      <c r="AA28" s="1143">
        <v>29</v>
      </c>
      <c r="AB28" s="1143"/>
      <c r="AC28" s="1143"/>
      <c r="AD28" s="1143"/>
      <c r="AE28" s="1144"/>
      <c r="AF28" s="1145">
        <v>29</v>
      </c>
      <c r="AG28" s="1143"/>
      <c r="AH28" s="1143"/>
      <c r="AI28" s="1143"/>
      <c r="AJ28" s="1146"/>
      <c r="AK28" s="1147">
        <v>138</v>
      </c>
      <c r="AL28" s="1135"/>
      <c r="AM28" s="1135"/>
      <c r="AN28" s="1135"/>
      <c r="AO28" s="1135"/>
      <c r="AP28" s="1135" t="s">
        <v>584</v>
      </c>
      <c r="AQ28" s="1135"/>
      <c r="AR28" s="1135"/>
      <c r="AS28" s="1135"/>
      <c r="AT28" s="1135"/>
      <c r="AU28" s="1135" t="s">
        <v>585</v>
      </c>
      <c r="AV28" s="1135"/>
      <c r="AW28" s="1135"/>
      <c r="AX28" s="1135"/>
      <c r="AY28" s="1135"/>
      <c r="AZ28" s="1136" t="s">
        <v>586</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0" t="s">
        <v>400</v>
      </c>
      <c r="C29" s="1121"/>
      <c r="D29" s="1121"/>
      <c r="E29" s="1121"/>
      <c r="F29" s="1121"/>
      <c r="G29" s="1121"/>
      <c r="H29" s="1121"/>
      <c r="I29" s="1121"/>
      <c r="J29" s="1121"/>
      <c r="K29" s="1121"/>
      <c r="L29" s="1121"/>
      <c r="M29" s="1121"/>
      <c r="N29" s="1121"/>
      <c r="O29" s="1121"/>
      <c r="P29" s="1122"/>
      <c r="Q29" s="1132">
        <v>1127</v>
      </c>
      <c r="R29" s="1133"/>
      <c r="S29" s="1133"/>
      <c r="T29" s="1133"/>
      <c r="U29" s="1133"/>
      <c r="V29" s="1133">
        <v>1087</v>
      </c>
      <c r="W29" s="1133"/>
      <c r="X29" s="1133"/>
      <c r="Y29" s="1133"/>
      <c r="Z29" s="1133"/>
      <c r="AA29" s="1133">
        <v>40</v>
      </c>
      <c r="AB29" s="1133"/>
      <c r="AC29" s="1133"/>
      <c r="AD29" s="1133"/>
      <c r="AE29" s="1134"/>
      <c r="AF29" s="1126">
        <v>40</v>
      </c>
      <c r="AG29" s="1127"/>
      <c r="AH29" s="1127"/>
      <c r="AI29" s="1127"/>
      <c r="AJ29" s="1128"/>
      <c r="AK29" s="1069">
        <v>182</v>
      </c>
      <c r="AL29" s="1060"/>
      <c r="AM29" s="1060"/>
      <c r="AN29" s="1060"/>
      <c r="AO29" s="1060"/>
      <c r="AP29" s="1060" t="s">
        <v>585</v>
      </c>
      <c r="AQ29" s="1060"/>
      <c r="AR29" s="1060"/>
      <c r="AS29" s="1060"/>
      <c r="AT29" s="1060"/>
      <c r="AU29" s="1060" t="s">
        <v>585</v>
      </c>
      <c r="AV29" s="1060"/>
      <c r="AW29" s="1060"/>
      <c r="AX29" s="1060"/>
      <c r="AY29" s="1060"/>
      <c r="AZ29" s="1131" t="s">
        <v>587</v>
      </c>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0" t="s">
        <v>401</v>
      </c>
      <c r="C30" s="1121"/>
      <c r="D30" s="1121"/>
      <c r="E30" s="1121"/>
      <c r="F30" s="1121"/>
      <c r="G30" s="1121"/>
      <c r="H30" s="1121"/>
      <c r="I30" s="1121"/>
      <c r="J30" s="1121"/>
      <c r="K30" s="1121"/>
      <c r="L30" s="1121"/>
      <c r="M30" s="1121"/>
      <c r="N30" s="1121"/>
      <c r="O30" s="1121"/>
      <c r="P30" s="1122"/>
      <c r="Q30" s="1132">
        <v>173</v>
      </c>
      <c r="R30" s="1133"/>
      <c r="S30" s="1133"/>
      <c r="T30" s="1133"/>
      <c r="U30" s="1133"/>
      <c r="V30" s="1133">
        <v>172</v>
      </c>
      <c r="W30" s="1133"/>
      <c r="X30" s="1133"/>
      <c r="Y30" s="1133"/>
      <c r="Z30" s="1133"/>
      <c r="AA30" s="1133">
        <v>1</v>
      </c>
      <c r="AB30" s="1133"/>
      <c r="AC30" s="1133"/>
      <c r="AD30" s="1133"/>
      <c r="AE30" s="1134"/>
      <c r="AF30" s="1126">
        <v>1</v>
      </c>
      <c r="AG30" s="1127"/>
      <c r="AH30" s="1127"/>
      <c r="AI30" s="1127"/>
      <c r="AJ30" s="1128"/>
      <c r="AK30" s="1069">
        <v>59</v>
      </c>
      <c r="AL30" s="1060"/>
      <c r="AM30" s="1060"/>
      <c r="AN30" s="1060"/>
      <c r="AO30" s="1060"/>
      <c r="AP30" s="1060" t="s">
        <v>585</v>
      </c>
      <c r="AQ30" s="1060"/>
      <c r="AR30" s="1060"/>
      <c r="AS30" s="1060"/>
      <c r="AT30" s="1060"/>
      <c r="AU30" s="1060" t="s">
        <v>586</v>
      </c>
      <c r="AV30" s="1060"/>
      <c r="AW30" s="1060"/>
      <c r="AX30" s="1060"/>
      <c r="AY30" s="1060"/>
      <c r="AZ30" s="1131" t="s">
        <v>587</v>
      </c>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0" t="s">
        <v>402</v>
      </c>
      <c r="C31" s="1121"/>
      <c r="D31" s="1121"/>
      <c r="E31" s="1121"/>
      <c r="F31" s="1121"/>
      <c r="G31" s="1121"/>
      <c r="H31" s="1121"/>
      <c r="I31" s="1121"/>
      <c r="J31" s="1121"/>
      <c r="K31" s="1121"/>
      <c r="L31" s="1121"/>
      <c r="M31" s="1121"/>
      <c r="N31" s="1121"/>
      <c r="O31" s="1121"/>
      <c r="P31" s="1122"/>
      <c r="Q31" s="1132">
        <v>278</v>
      </c>
      <c r="R31" s="1133"/>
      <c r="S31" s="1133"/>
      <c r="T31" s="1133"/>
      <c r="U31" s="1133"/>
      <c r="V31" s="1133">
        <v>277</v>
      </c>
      <c r="W31" s="1133"/>
      <c r="X31" s="1133"/>
      <c r="Y31" s="1133"/>
      <c r="Z31" s="1133"/>
      <c r="AA31" s="1133">
        <v>2</v>
      </c>
      <c r="AB31" s="1133"/>
      <c r="AC31" s="1133"/>
      <c r="AD31" s="1133"/>
      <c r="AE31" s="1134"/>
      <c r="AF31" s="1126">
        <v>212</v>
      </c>
      <c r="AG31" s="1127"/>
      <c r="AH31" s="1127"/>
      <c r="AI31" s="1127"/>
      <c r="AJ31" s="1128"/>
      <c r="AK31" s="1069">
        <v>24</v>
      </c>
      <c r="AL31" s="1060"/>
      <c r="AM31" s="1060"/>
      <c r="AN31" s="1060"/>
      <c r="AO31" s="1060"/>
      <c r="AP31" s="1060">
        <v>883</v>
      </c>
      <c r="AQ31" s="1060"/>
      <c r="AR31" s="1060"/>
      <c r="AS31" s="1060"/>
      <c r="AT31" s="1060"/>
      <c r="AU31" s="1060">
        <v>300</v>
      </c>
      <c r="AV31" s="1060"/>
      <c r="AW31" s="1060"/>
      <c r="AX31" s="1060"/>
      <c r="AY31" s="1060"/>
      <c r="AZ31" s="1131" t="s">
        <v>587</v>
      </c>
      <c r="BA31" s="1131"/>
      <c r="BB31" s="1131"/>
      <c r="BC31" s="1131"/>
      <c r="BD31" s="1131"/>
      <c r="BE31" s="1115" t="s">
        <v>403</v>
      </c>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0" t="s">
        <v>404</v>
      </c>
      <c r="C32" s="1121"/>
      <c r="D32" s="1121"/>
      <c r="E32" s="1121"/>
      <c r="F32" s="1121"/>
      <c r="G32" s="1121"/>
      <c r="H32" s="1121"/>
      <c r="I32" s="1121"/>
      <c r="J32" s="1121"/>
      <c r="K32" s="1121"/>
      <c r="L32" s="1121"/>
      <c r="M32" s="1121"/>
      <c r="N32" s="1121"/>
      <c r="O32" s="1121"/>
      <c r="P32" s="1122"/>
      <c r="Q32" s="1132">
        <v>284</v>
      </c>
      <c r="R32" s="1133"/>
      <c r="S32" s="1133"/>
      <c r="T32" s="1133"/>
      <c r="U32" s="1133"/>
      <c r="V32" s="1133">
        <v>307</v>
      </c>
      <c r="W32" s="1133"/>
      <c r="X32" s="1133"/>
      <c r="Y32" s="1133"/>
      <c r="Z32" s="1133"/>
      <c r="AA32" s="1133">
        <v>-23</v>
      </c>
      <c r="AB32" s="1133"/>
      <c r="AC32" s="1133"/>
      <c r="AD32" s="1133"/>
      <c r="AE32" s="1134"/>
      <c r="AF32" s="1126">
        <v>131</v>
      </c>
      <c r="AG32" s="1127"/>
      <c r="AH32" s="1127"/>
      <c r="AI32" s="1127"/>
      <c r="AJ32" s="1128"/>
      <c r="AK32" s="1069">
        <v>177</v>
      </c>
      <c r="AL32" s="1060"/>
      <c r="AM32" s="1060"/>
      <c r="AN32" s="1060"/>
      <c r="AO32" s="1060"/>
      <c r="AP32" s="1060">
        <v>546</v>
      </c>
      <c r="AQ32" s="1060"/>
      <c r="AR32" s="1060"/>
      <c r="AS32" s="1060"/>
      <c r="AT32" s="1060"/>
      <c r="AU32" s="1060">
        <v>272</v>
      </c>
      <c r="AV32" s="1060"/>
      <c r="AW32" s="1060"/>
      <c r="AX32" s="1060"/>
      <c r="AY32" s="1060"/>
      <c r="AZ32" s="1131" t="s">
        <v>585</v>
      </c>
      <c r="BA32" s="1131"/>
      <c r="BB32" s="1131"/>
      <c r="BC32" s="1131"/>
      <c r="BD32" s="1131"/>
      <c r="BE32" s="1115" t="s">
        <v>403</v>
      </c>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0"/>
      <c r="C33" s="1121"/>
      <c r="D33" s="1121"/>
      <c r="E33" s="1121"/>
      <c r="F33" s="1121"/>
      <c r="G33" s="1121"/>
      <c r="H33" s="1121"/>
      <c r="I33" s="1121"/>
      <c r="J33" s="1121"/>
      <c r="K33" s="1121"/>
      <c r="L33" s="1121"/>
      <c r="M33" s="1121"/>
      <c r="N33" s="1121"/>
      <c r="O33" s="1121"/>
      <c r="P33" s="1122"/>
      <c r="Q33" s="1132"/>
      <c r="R33" s="1133"/>
      <c r="S33" s="1133"/>
      <c r="T33" s="1133"/>
      <c r="U33" s="1133"/>
      <c r="V33" s="1133"/>
      <c r="W33" s="1133"/>
      <c r="X33" s="1133"/>
      <c r="Y33" s="1133"/>
      <c r="Z33" s="1133"/>
      <c r="AA33" s="1133"/>
      <c r="AB33" s="1133"/>
      <c r="AC33" s="1133"/>
      <c r="AD33" s="1133"/>
      <c r="AE33" s="1134"/>
      <c r="AF33" s="1126"/>
      <c r="AG33" s="1127"/>
      <c r="AH33" s="1127"/>
      <c r="AI33" s="1127"/>
      <c r="AJ33" s="1128"/>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15"/>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0"/>
      <c r="C34" s="1121"/>
      <c r="D34" s="1121"/>
      <c r="E34" s="1121"/>
      <c r="F34" s="1121"/>
      <c r="G34" s="1121"/>
      <c r="H34" s="1121"/>
      <c r="I34" s="1121"/>
      <c r="J34" s="1121"/>
      <c r="K34" s="1121"/>
      <c r="L34" s="1121"/>
      <c r="M34" s="1121"/>
      <c r="N34" s="1121"/>
      <c r="O34" s="1121"/>
      <c r="P34" s="1122"/>
      <c r="Q34" s="1132"/>
      <c r="R34" s="1133"/>
      <c r="S34" s="1133"/>
      <c r="T34" s="1133"/>
      <c r="U34" s="1133"/>
      <c r="V34" s="1133"/>
      <c r="W34" s="1133"/>
      <c r="X34" s="1133"/>
      <c r="Y34" s="1133"/>
      <c r="Z34" s="1133"/>
      <c r="AA34" s="1133"/>
      <c r="AB34" s="1133"/>
      <c r="AC34" s="1133"/>
      <c r="AD34" s="1133"/>
      <c r="AE34" s="1134"/>
      <c r="AF34" s="1126"/>
      <c r="AG34" s="1127"/>
      <c r="AH34" s="1127"/>
      <c r="AI34" s="1127"/>
      <c r="AJ34" s="1128"/>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15"/>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0"/>
      <c r="C35" s="1121"/>
      <c r="D35" s="1121"/>
      <c r="E35" s="1121"/>
      <c r="F35" s="1121"/>
      <c r="G35" s="1121"/>
      <c r="H35" s="1121"/>
      <c r="I35" s="1121"/>
      <c r="J35" s="1121"/>
      <c r="K35" s="1121"/>
      <c r="L35" s="1121"/>
      <c r="M35" s="1121"/>
      <c r="N35" s="1121"/>
      <c r="O35" s="1121"/>
      <c r="P35" s="1122"/>
      <c r="Q35" s="1132"/>
      <c r="R35" s="1133"/>
      <c r="S35" s="1133"/>
      <c r="T35" s="1133"/>
      <c r="U35" s="1133"/>
      <c r="V35" s="1133"/>
      <c r="W35" s="1133"/>
      <c r="X35" s="1133"/>
      <c r="Y35" s="1133"/>
      <c r="Z35" s="1133"/>
      <c r="AA35" s="1133"/>
      <c r="AB35" s="1133"/>
      <c r="AC35" s="1133"/>
      <c r="AD35" s="1133"/>
      <c r="AE35" s="1134"/>
      <c r="AF35" s="1126"/>
      <c r="AG35" s="1127"/>
      <c r="AH35" s="1127"/>
      <c r="AI35" s="1127"/>
      <c r="AJ35" s="1128"/>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15"/>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0"/>
      <c r="C36" s="1121"/>
      <c r="D36" s="1121"/>
      <c r="E36" s="1121"/>
      <c r="F36" s="1121"/>
      <c r="G36" s="1121"/>
      <c r="H36" s="1121"/>
      <c r="I36" s="1121"/>
      <c r="J36" s="1121"/>
      <c r="K36" s="1121"/>
      <c r="L36" s="1121"/>
      <c r="M36" s="1121"/>
      <c r="N36" s="1121"/>
      <c r="O36" s="1121"/>
      <c r="P36" s="1122"/>
      <c r="Q36" s="1132"/>
      <c r="R36" s="1133"/>
      <c r="S36" s="1133"/>
      <c r="T36" s="1133"/>
      <c r="U36" s="1133"/>
      <c r="V36" s="1133"/>
      <c r="W36" s="1133"/>
      <c r="X36" s="1133"/>
      <c r="Y36" s="1133"/>
      <c r="Z36" s="1133"/>
      <c r="AA36" s="1133"/>
      <c r="AB36" s="1133"/>
      <c r="AC36" s="1133"/>
      <c r="AD36" s="1133"/>
      <c r="AE36" s="1134"/>
      <c r="AF36" s="1126"/>
      <c r="AG36" s="1127"/>
      <c r="AH36" s="1127"/>
      <c r="AI36" s="1127"/>
      <c r="AJ36" s="1128"/>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15"/>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405</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386</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412</v>
      </c>
      <c r="AG63" s="1048"/>
      <c r="AH63" s="1048"/>
      <c r="AI63" s="1048"/>
      <c r="AJ63" s="1113"/>
      <c r="AK63" s="1114"/>
      <c r="AL63" s="1052"/>
      <c r="AM63" s="1052"/>
      <c r="AN63" s="1052"/>
      <c r="AO63" s="1052"/>
      <c r="AP63" s="1048">
        <v>1429</v>
      </c>
      <c r="AQ63" s="1048"/>
      <c r="AR63" s="1048"/>
      <c r="AS63" s="1048"/>
      <c r="AT63" s="1048"/>
      <c r="AU63" s="1048">
        <v>572</v>
      </c>
      <c r="AV63" s="1048"/>
      <c r="AW63" s="1048"/>
      <c r="AX63" s="1048"/>
      <c r="AY63" s="1048"/>
      <c r="AZ63" s="1108"/>
      <c r="BA63" s="1108"/>
      <c r="BB63" s="1108"/>
      <c r="BC63" s="1108"/>
      <c r="BD63" s="1108"/>
      <c r="BE63" s="1049"/>
      <c r="BF63" s="1049"/>
      <c r="BG63" s="1049"/>
      <c r="BH63" s="1049"/>
      <c r="BI63" s="1050"/>
      <c r="BJ63" s="1109" t="s">
        <v>407</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409</v>
      </c>
      <c r="B66" s="1085"/>
      <c r="C66" s="1085"/>
      <c r="D66" s="1085"/>
      <c r="E66" s="1085"/>
      <c r="F66" s="1085"/>
      <c r="G66" s="1085"/>
      <c r="H66" s="1085"/>
      <c r="I66" s="1085"/>
      <c r="J66" s="1085"/>
      <c r="K66" s="1085"/>
      <c r="L66" s="1085"/>
      <c r="M66" s="1085"/>
      <c r="N66" s="1085"/>
      <c r="O66" s="1085"/>
      <c r="P66" s="1086"/>
      <c r="Q66" s="1090" t="s">
        <v>410</v>
      </c>
      <c r="R66" s="1091"/>
      <c r="S66" s="1091"/>
      <c r="T66" s="1091"/>
      <c r="U66" s="1092"/>
      <c r="V66" s="1090" t="s">
        <v>411</v>
      </c>
      <c r="W66" s="1091"/>
      <c r="X66" s="1091"/>
      <c r="Y66" s="1091"/>
      <c r="Z66" s="1092"/>
      <c r="AA66" s="1090" t="s">
        <v>412</v>
      </c>
      <c r="AB66" s="1091"/>
      <c r="AC66" s="1091"/>
      <c r="AD66" s="1091"/>
      <c r="AE66" s="1092"/>
      <c r="AF66" s="1096" t="s">
        <v>413</v>
      </c>
      <c r="AG66" s="1097"/>
      <c r="AH66" s="1097"/>
      <c r="AI66" s="1097"/>
      <c r="AJ66" s="1098"/>
      <c r="AK66" s="1090" t="s">
        <v>414</v>
      </c>
      <c r="AL66" s="1085"/>
      <c r="AM66" s="1085"/>
      <c r="AN66" s="1085"/>
      <c r="AO66" s="1086"/>
      <c r="AP66" s="1090" t="s">
        <v>415</v>
      </c>
      <c r="AQ66" s="1091"/>
      <c r="AR66" s="1091"/>
      <c r="AS66" s="1091"/>
      <c r="AT66" s="1092"/>
      <c r="AU66" s="1090" t="s">
        <v>416</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588</v>
      </c>
      <c r="C68" s="1075"/>
      <c r="D68" s="1075"/>
      <c r="E68" s="1075"/>
      <c r="F68" s="1075"/>
      <c r="G68" s="1075"/>
      <c r="H68" s="1075"/>
      <c r="I68" s="1075"/>
      <c r="J68" s="1075"/>
      <c r="K68" s="1075"/>
      <c r="L68" s="1075"/>
      <c r="M68" s="1075"/>
      <c r="N68" s="1075"/>
      <c r="O68" s="1075"/>
      <c r="P68" s="1076"/>
      <c r="Q68" s="1077">
        <v>6125</v>
      </c>
      <c r="R68" s="1071"/>
      <c r="S68" s="1071"/>
      <c r="T68" s="1071"/>
      <c r="U68" s="1071"/>
      <c r="V68" s="1071">
        <v>5990</v>
      </c>
      <c r="W68" s="1071"/>
      <c r="X68" s="1071"/>
      <c r="Y68" s="1071"/>
      <c r="Z68" s="1071"/>
      <c r="AA68" s="1071">
        <v>135</v>
      </c>
      <c r="AB68" s="1071"/>
      <c r="AC68" s="1071"/>
      <c r="AD68" s="1071"/>
      <c r="AE68" s="1071"/>
      <c r="AF68" s="1071">
        <v>135</v>
      </c>
      <c r="AG68" s="1071"/>
      <c r="AH68" s="1071"/>
      <c r="AI68" s="1071"/>
      <c r="AJ68" s="1071"/>
      <c r="AK68" s="1071" t="s">
        <v>585</v>
      </c>
      <c r="AL68" s="1071"/>
      <c r="AM68" s="1071"/>
      <c r="AN68" s="1071"/>
      <c r="AO68" s="1071"/>
      <c r="AP68" s="1071">
        <v>257</v>
      </c>
      <c r="AQ68" s="1071"/>
      <c r="AR68" s="1071"/>
      <c r="AS68" s="1071"/>
      <c r="AT68" s="1071"/>
      <c r="AU68" s="1071">
        <v>26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589</v>
      </c>
      <c r="C69" s="1064"/>
      <c r="D69" s="1064"/>
      <c r="E69" s="1064"/>
      <c r="F69" s="1064"/>
      <c r="G69" s="1064"/>
      <c r="H69" s="1064"/>
      <c r="I69" s="1064"/>
      <c r="J69" s="1064"/>
      <c r="K69" s="1064"/>
      <c r="L69" s="1064"/>
      <c r="M69" s="1064"/>
      <c r="N69" s="1064"/>
      <c r="O69" s="1064"/>
      <c r="P69" s="1065"/>
      <c r="Q69" s="1066">
        <v>3485</v>
      </c>
      <c r="R69" s="1060"/>
      <c r="S69" s="1060"/>
      <c r="T69" s="1060"/>
      <c r="U69" s="1060"/>
      <c r="V69" s="1060">
        <v>3256</v>
      </c>
      <c r="W69" s="1060"/>
      <c r="X69" s="1060"/>
      <c r="Y69" s="1060"/>
      <c r="Z69" s="1060"/>
      <c r="AA69" s="1060">
        <v>229</v>
      </c>
      <c r="AB69" s="1060"/>
      <c r="AC69" s="1060"/>
      <c r="AD69" s="1060"/>
      <c r="AE69" s="1060"/>
      <c r="AF69" s="1060">
        <v>229</v>
      </c>
      <c r="AG69" s="1060"/>
      <c r="AH69" s="1060"/>
      <c r="AI69" s="1060"/>
      <c r="AJ69" s="1060"/>
      <c r="AK69" s="1060" t="s">
        <v>586</v>
      </c>
      <c r="AL69" s="1060"/>
      <c r="AM69" s="1060"/>
      <c r="AN69" s="1060"/>
      <c r="AO69" s="1060"/>
      <c r="AP69" s="1060">
        <v>1343</v>
      </c>
      <c r="AQ69" s="1060"/>
      <c r="AR69" s="1060"/>
      <c r="AS69" s="1060"/>
      <c r="AT69" s="1060"/>
      <c r="AU69" s="1060">
        <v>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c r="C70" s="1064"/>
      <c r="D70" s="1064"/>
      <c r="E70" s="1064"/>
      <c r="F70" s="1064"/>
      <c r="G70" s="1064"/>
      <c r="H70" s="1064"/>
      <c r="I70" s="1064"/>
      <c r="J70" s="1064"/>
      <c r="K70" s="1064"/>
      <c r="L70" s="1064"/>
      <c r="M70" s="1064"/>
      <c r="N70" s="1064"/>
      <c r="O70" s="1064"/>
      <c r="P70" s="1065"/>
      <c r="Q70" s="1066"/>
      <c r="R70" s="1060"/>
      <c r="S70" s="1060"/>
      <c r="T70" s="1060"/>
      <c r="U70" s="1060"/>
      <c r="V70" s="1060"/>
      <c r="W70" s="1060"/>
      <c r="X70" s="1060"/>
      <c r="Y70" s="1060"/>
      <c r="Z70" s="1060"/>
      <c r="AA70" s="1060"/>
      <c r="AB70" s="1060"/>
      <c r="AC70" s="1060"/>
      <c r="AD70" s="1060"/>
      <c r="AE70" s="1060"/>
      <c r="AF70" s="1060"/>
      <c r="AG70" s="1060"/>
      <c r="AH70" s="1060"/>
      <c r="AI70" s="1060"/>
      <c r="AJ70" s="1060"/>
      <c r="AK70" s="1060"/>
      <c r="AL70" s="1060"/>
      <c r="AM70" s="1060"/>
      <c r="AN70" s="1060"/>
      <c r="AO70" s="1060"/>
      <c r="AP70" s="1060"/>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386</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364</v>
      </c>
      <c r="AG88" s="1048"/>
      <c r="AH88" s="1048"/>
      <c r="AI88" s="1048"/>
      <c r="AJ88" s="1048"/>
      <c r="AK88" s="1052"/>
      <c r="AL88" s="1052"/>
      <c r="AM88" s="1052"/>
      <c r="AN88" s="1052"/>
      <c r="AO88" s="1052"/>
      <c r="AP88" s="1048">
        <v>1600</v>
      </c>
      <c r="AQ88" s="1048"/>
      <c r="AR88" s="1048"/>
      <c r="AS88" s="1048"/>
      <c r="AT88" s="1048"/>
      <c r="AU88" s="1048">
        <v>29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304</v>
      </c>
      <c r="AG109" s="983"/>
      <c r="AH109" s="983"/>
      <c r="AI109" s="983"/>
      <c r="AJ109" s="984"/>
      <c r="AK109" s="985" t="s">
        <v>303</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304</v>
      </c>
      <c r="BW109" s="983"/>
      <c r="BX109" s="983"/>
      <c r="BY109" s="983"/>
      <c r="BZ109" s="984"/>
      <c r="CA109" s="985" t="s">
        <v>303</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304</v>
      </c>
      <c r="DM109" s="983"/>
      <c r="DN109" s="983"/>
      <c r="DO109" s="983"/>
      <c r="DP109" s="984"/>
      <c r="DQ109" s="985" t="s">
        <v>303</v>
      </c>
      <c r="DR109" s="983"/>
      <c r="DS109" s="983"/>
      <c r="DT109" s="983"/>
      <c r="DU109" s="984"/>
      <c r="DV109" s="985" t="s">
        <v>427</v>
      </c>
      <c r="DW109" s="983"/>
      <c r="DX109" s="983"/>
      <c r="DY109" s="983"/>
      <c r="DZ109" s="1014"/>
    </row>
    <row r="110" spans="1:131" s="246" customFormat="1" ht="26.25" customHeight="1">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769694</v>
      </c>
      <c r="AB110" s="976"/>
      <c r="AC110" s="976"/>
      <c r="AD110" s="976"/>
      <c r="AE110" s="977"/>
      <c r="AF110" s="978">
        <v>775947</v>
      </c>
      <c r="AG110" s="976"/>
      <c r="AH110" s="976"/>
      <c r="AI110" s="976"/>
      <c r="AJ110" s="977"/>
      <c r="AK110" s="978">
        <v>634463</v>
      </c>
      <c r="AL110" s="976"/>
      <c r="AM110" s="976"/>
      <c r="AN110" s="976"/>
      <c r="AO110" s="977"/>
      <c r="AP110" s="979">
        <v>15.6</v>
      </c>
      <c r="AQ110" s="980"/>
      <c r="AR110" s="980"/>
      <c r="AS110" s="980"/>
      <c r="AT110" s="981"/>
      <c r="AU110" s="1015" t="s">
        <v>73</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8854052</v>
      </c>
      <c r="BR110" s="923"/>
      <c r="BS110" s="923"/>
      <c r="BT110" s="923"/>
      <c r="BU110" s="923"/>
      <c r="BV110" s="923">
        <v>8580941</v>
      </c>
      <c r="BW110" s="923"/>
      <c r="BX110" s="923"/>
      <c r="BY110" s="923"/>
      <c r="BZ110" s="923"/>
      <c r="CA110" s="923">
        <v>9689027</v>
      </c>
      <c r="CB110" s="923"/>
      <c r="CC110" s="923"/>
      <c r="CD110" s="923"/>
      <c r="CE110" s="923"/>
      <c r="CF110" s="947">
        <v>238.8</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388</v>
      </c>
      <c r="DH110" s="923"/>
      <c r="DI110" s="923"/>
      <c r="DJ110" s="923"/>
      <c r="DK110" s="923"/>
      <c r="DL110" s="923" t="s">
        <v>128</v>
      </c>
      <c r="DM110" s="923"/>
      <c r="DN110" s="923"/>
      <c r="DO110" s="923"/>
      <c r="DP110" s="923"/>
      <c r="DQ110" s="923" t="s">
        <v>128</v>
      </c>
      <c r="DR110" s="923"/>
      <c r="DS110" s="923"/>
      <c r="DT110" s="923"/>
      <c r="DU110" s="923"/>
      <c r="DV110" s="924" t="s">
        <v>388</v>
      </c>
      <c r="DW110" s="924"/>
      <c r="DX110" s="924"/>
      <c r="DY110" s="924"/>
      <c r="DZ110" s="925"/>
    </row>
    <row r="111" spans="1:131" s="246" customFormat="1" ht="26.25" customHeight="1">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388</v>
      </c>
      <c r="AG111" s="1004"/>
      <c r="AH111" s="1004"/>
      <c r="AI111" s="1004"/>
      <c r="AJ111" s="1005"/>
      <c r="AK111" s="1006" t="s">
        <v>128</v>
      </c>
      <c r="AL111" s="1004"/>
      <c r="AM111" s="1004"/>
      <c r="AN111" s="1004"/>
      <c r="AO111" s="1005"/>
      <c r="AP111" s="1007" t="s">
        <v>388</v>
      </c>
      <c r="AQ111" s="1008"/>
      <c r="AR111" s="1008"/>
      <c r="AS111" s="1008"/>
      <c r="AT111" s="1009"/>
      <c r="AU111" s="1017"/>
      <c r="AV111" s="1018"/>
      <c r="AW111" s="1018"/>
      <c r="AX111" s="1018"/>
      <c r="AY111" s="1018"/>
      <c r="AZ111" s="893" t="s">
        <v>434</v>
      </c>
      <c r="BA111" s="828"/>
      <c r="BB111" s="828"/>
      <c r="BC111" s="828"/>
      <c r="BD111" s="828"/>
      <c r="BE111" s="828"/>
      <c r="BF111" s="828"/>
      <c r="BG111" s="828"/>
      <c r="BH111" s="828"/>
      <c r="BI111" s="828"/>
      <c r="BJ111" s="828"/>
      <c r="BK111" s="828"/>
      <c r="BL111" s="828"/>
      <c r="BM111" s="828"/>
      <c r="BN111" s="828"/>
      <c r="BO111" s="828"/>
      <c r="BP111" s="829"/>
      <c r="BQ111" s="894">
        <v>1529331</v>
      </c>
      <c r="BR111" s="895"/>
      <c r="BS111" s="895"/>
      <c r="BT111" s="895"/>
      <c r="BU111" s="895"/>
      <c r="BV111" s="895">
        <v>1369086</v>
      </c>
      <c r="BW111" s="895"/>
      <c r="BX111" s="895"/>
      <c r="BY111" s="895"/>
      <c r="BZ111" s="895"/>
      <c r="CA111" s="895">
        <v>791513</v>
      </c>
      <c r="CB111" s="895"/>
      <c r="CC111" s="895"/>
      <c r="CD111" s="895"/>
      <c r="CE111" s="895"/>
      <c r="CF111" s="956">
        <v>19.5</v>
      </c>
      <c r="CG111" s="957"/>
      <c r="CH111" s="957"/>
      <c r="CI111" s="957"/>
      <c r="CJ111" s="957"/>
      <c r="CK111" s="1012"/>
      <c r="CL111" s="899"/>
      <c r="CM111" s="902" t="s">
        <v>435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407</v>
      </c>
      <c r="DH111" s="895"/>
      <c r="DI111" s="895"/>
      <c r="DJ111" s="895"/>
      <c r="DK111" s="895"/>
      <c r="DL111" s="895" t="s">
        <v>407</v>
      </c>
      <c r="DM111" s="895"/>
      <c r="DN111" s="895"/>
      <c r="DO111" s="895"/>
      <c r="DP111" s="895"/>
      <c r="DQ111" s="895" t="s">
        <v>407</v>
      </c>
      <c r="DR111" s="895"/>
      <c r="DS111" s="895"/>
      <c r="DT111" s="895"/>
      <c r="DU111" s="895"/>
      <c r="DV111" s="872" t="s">
        <v>407</v>
      </c>
      <c r="DW111" s="872"/>
      <c r="DX111" s="872"/>
      <c r="DY111" s="872"/>
      <c r="DZ111" s="873"/>
    </row>
    <row r="112" spans="1:131" s="246" customFormat="1" ht="26.25" customHeight="1">
      <c r="A112" s="997" t="s">
        <v>436</v>
      </c>
      <c r="B112" s="998"/>
      <c r="C112" s="828" t="s">
        <v>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438</v>
      </c>
      <c r="AB112" s="858"/>
      <c r="AC112" s="858"/>
      <c r="AD112" s="858"/>
      <c r="AE112" s="859"/>
      <c r="AF112" s="860" t="s">
        <v>439</v>
      </c>
      <c r="AG112" s="858"/>
      <c r="AH112" s="858"/>
      <c r="AI112" s="858"/>
      <c r="AJ112" s="859"/>
      <c r="AK112" s="860" t="s">
        <v>128</v>
      </c>
      <c r="AL112" s="858"/>
      <c r="AM112" s="858"/>
      <c r="AN112" s="858"/>
      <c r="AO112" s="859"/>
      <c r="AP112" s="905" t="s">
        <v>438</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690009</v>
      </c>
      <c r="BR112" s="895"/>
      <c r="BS112" s="895"/>
      <c r="BT112" s="895"/>
      <c r="BU112" s="895"/>
      <c r="BV112" s="895">
        <v>618111</v>
      </c>
      <c r="BW112" s="895"/>
      <c r="BX112" s="895"/>
      <c r="BY112" s="895"/>
      <c r="BZ112" s="895"/>
      <c r="CA112" s="895">
        <v>572384</v>
      </c>
      <c r="CB112" s="895"/>
      <c r="CC112" s="895"/>
      <c r="CD112" s="895"/>
      <c r="CE112" s="895"/>
      <c r="CF112" s="956">
        <v>14.1</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1478631</v>
      </c>
      <c r="DH112" s="895"/>
      <c r="DI112" s="895"/>
      <c r="DJ112" s="895"/>
      <c r="DK112" s="895"/>
      <c r="DL112" s="895">
        <v>1328522</v>
      </c>
      <c r="DM112" s="895"/>
      <c r="DN112" s="895"/>
      <c r="DO112" s="895"/>
      <c r="DP112" s="895"/>
      <c r="DQ112" s="895">
        <v>761085</v>
      </c>
      <c r="DR112" s="895"/>
      <c r="DS112" s="895"/>
      <c r="DT112" s="895"/>
      <c r="DU112" s="895"/>
      <c r="DV112" s="872">
        <v>18.8</v>
      </c>
      <c r="DW112" s="872"/>
      <c r="DX112" s="872"/>
      <c r="DY112" s="872"/>
      <c r="DZ112" s="873"/>
    </row>
    <row r="113" spans="1:130" s="246" customFormat="1" ht="26.25" customHeight="1">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135890</v>
      </c>
      <c r="AB113" s="1004"/>
      <c r="AC113" s="1004"/>
      <c r="AD113" s="1004"/>
      <c r="AE113" s="1005"/>
      <c r="AF113" s="1006">
        <v>113092</v>
      </c>
      <c r="AG113" s="1004"/>
      <c r="AH113" s="1004"/>
      <c r="AI113" s="1004"/>
      <c r="AJ113" s="1005"/>
      <c r="AK113" s="1006">
        <v>42832</v>
      </c>
      <c r="AL113" s="1004"/>
      <c r="AM113" s="1004"/>
      <c r="AN113" s="1004"/>
      <c r="AO113" s="1005"/>
      <c r="AP113" s="1007">
        <v>1.1000000000000001</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v>26000</v>
      </c>
      <c r="BR113" s="895"/>
      <c r="BS113" s="895"/>
      <c r="BT113" s="895"/>
      <c r="BU113" s="895"/>
      <c r="BV113" s="895">
        <v>26000</v>
      </c>
      <c r="BW113" s="895"/>
      <c r="BX113" s="895"/>
      <c r="BY113" s="895"/>
      <c r="BZ113" s="895"/>
      <c r="CA113" s="895">
        <v>28916</v>
      </c>
      <c r="CB113" s="895"/>
      <c r="CC113" s="895"/>
      <c r="CD113" s="895"/>
      <c r="CE113" s="895"/>
      <c r="CF113" s="956">
        <v>0.7</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438</v>
      </c>
      <c r="DH113" s="858"/>
      <c r="DI113" s="858"/>
      <c r="DJ113" s="858"/>
      <c r="DK113" s="859"/>
      <c r="DL113" s="860" t="s">
        <v>438</v>
      </c>
      <c r="DM113" s="858"/>
      <c r="DN113" s="858"/>
      <c r="DO113" s="858"/>
      <c r="DP113" s="859"/>
      <c r="DQ113" s="860" t="s">
        <v>438</v>
      </c>
      <c r="DR113" s="858"/>
      <c r="DS113" s="858"/>
      <c r="DT113" s="858"/>
      <c r="DU113" s="859"/>
      <c r="DV113" s="905" t="s">
        <v>128</v>
      </c>
      <c r="DW113" s="906"/>
      <c r="DX113" s="906"/>
      <c r="DY113" s="906"/>
      <c r="DZ113" s="907"/>
    </row>
    <row r="114" spans="1:130" s="246" customFormat="1" ht="26.25" customHeight="1">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438</v>
      </c>
      <c r="AB114" s="858"/>
      <c r="AC114" s="858"/>
      <c r="AD114" s="858"/>
      <c r="AE114" s="859"/>
      <c r="AF114" s="860">
        <v>53</v>
      </c>
      <c r="AG114" s="858"/>
      <c r="AH114" s="858"/>
      <c r="AI114" s="858"/>
      <c r="AJ114" s="859"/>
      <c r="AK114" s="860">
        <v>26</v>
      </c>
      <c r="AL114" s="858"/>
      <c r="AM114" s="858"/>
      <c r="AN114" s="858"/>
      <c r="AO114" s="859"/>
      <c r="AP114" s="905">
        <v>0</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1402053</v>
      </c>
      <c r="BR114" s="895"/>
      <c r="BS114" s="895"/>
      <c r="BT114" s="895"/>
      <c r="BU114" s="895"/>
      <c r="BV114" s="895">
        <v>1392936</v>
      </c>
      <c r="BW114" s="895"/>
      <c r="BX114" s="895"/>
      <c r="BY114" s="895"/>
      <c r="BZ114" s="895"/>
      <c r="CA114" s="895">
        <v>1329992</v>
      </c>
      <c r="CB114" s="895"/>
      <c r="CC114" s="895"/>
      <c r="CD114" s="895"/>
      <c r="CE114" s="895"/>
      <c r="CF114" s="956">
        <v>32.799999999999997</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438</v>
      </c>
      <c r="DH114" s="858"/>
      <c r="DI114" s="858"/>
      <c r="DJ114" s="858"/>
      <c r="DK114" s="859"/>
      <c r="DL114" s="860" t="s">
        <v>448</v>
      </c>
      <c r="DM114" s="858"/>
      <c r="DN114" s="858"/>
      <c r="DO114" s="858"/>
      <c r="DP114" s="859"/>
      <c r="DQ114" s="860" t="s">
        <v>449</v>
      </c>
      <c r="DR114" s="858"/>
      <c r="DS114" s="858"/>
      <c r="DT114" s="858"/>
      <c r="DU114" s="859"/>
      <c r="DV114" s="905" t="s">
        <v>438</v>
      </c>
      <c r="DW114" s="906"/>
      <c r="DX114" s="906"/>
      <c r="DY114" s="906"/>
      <c r="DZ114" s="907"/>
    </row>
    <row r="115" spans="1:130" s="246" customFormat="1" ht="26.25" customHeight="1">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119378</v>
      </c>
      <c r="AB115" s="1004"/>
      <c r="AC115" s="1004"/>
      <c r="AD115" s="1004"/>
      <c r="AE115" s="1005"/>
      <c r="AF115" s="1006">
        <v>110417</v>
      </c>
      <c r="AG115" s="1004"/>
      <c r="AH115" s="1004"/>
      <c r="AI115" s="1004"/>
      <c r="AJ115" s="1005"/>
      <c r="AK115" s="1006">
        <v>38395</v>
      </c>
      <c r="AL115" s="1004"/>
      <c r="AM115" s="1004"/>
      <c r="AN115" s="1004"/>
      <c r="AO115" s="1005"/>
      <c r="AP115" s="1007">
        <v>0.9</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t="s">
        <v>128</v>
      </c>
      <c r="BR115" s="895"/>
      <c r="BS115" s="895"/>
      <c r="BT115" s="895"/>
      <c r="BU115" s="895"/>
      <c r="BV115" s="895" t="s">
        <v>438</v>
      </c>
      <c r="BW115" s="895"/>
      <c r="BX115" s="895"/>
      <c r="BY115" s="895"/>
      <c r="BZ115" s="895"/>
      <c r="CA115" s="895" t="s">
        <v>438</v>
      </c>
      <c r="CB115" s="895"/>
      <c r="CC115" s="895"/>
      <c r="CD115" s="895"/>
      <c r="CE115" s="895"/>
      <c r="CF115" s="956" t="s">
        <v>439</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438</v>
      </c>
      <c r="DH115" s="858"/>
      <c r="DI115" s="858"/>
      <c r="DJ115" s="858"/>
      <c r="DK115" s="859"/>
      <c r="DL115" s="860" t="s">
        <v>128</v>
      </c>
      <c r="DM115" s="858"/>
      <c r="DN115" s="858"/>
      <c r="DO115" s="858"/>
      <c r="DP115" s="859"/>
      <c r="DQ115" s="860" t="s">
        <v>438</v>
      </c>
      <c r="DR115" s="858"/>
      <c r="DS115" s="858"/>
      <c r="DT115" s="858"/>
      <c r="DU115" s="859"/>
      <c r="DV115" s="905" t="s">
        <v>453</v>
      </c>
      <c r="DW115" s="906"/>
      <c r="DX115" s="906"/>
      <c r="DY115" s="906"/>
      <c r="DZ115" s="907"/>
    </row>
    <row r="116" spans="1:130" s="246" customFormat="1" ht="26.25" customHeight="1">
      <c r="A116" s="1001"/>
      <c r="B116" s="1002"/>
      <c r="C116" s="961" t="s">
        <v>454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128</v>
      </c>
      <c r="AB116" s="858"/>
      <c r="AC116" s="858"/>
      <c r="AD116" s="858"/>
      <c r="AE116" s="859"/>
      <c r="AF116" s="860" t="s">
        <v>438</v>
      </c>
      <c r="AG116" s="858"/>
      <c r="AH116" s="858"/>
      <c r="AI116" s="858"/>
      <c r="AJ116" s="859"/>
      <c r="AK116" s="860" t="s">
        <v>438</v>
      </c>
      <c r="AL116" s="858"/>
      <c r="AM116" s="858"/>
      <c r="AN116" s="858"/>
      <c r="AO116" s="859"/>
      <c r="AP116" s="905" t="s">
        <v>438</v>
      </c>
      <c r="AQ116" s="906"/>
      <c r="AR116" s="906"/>
      <c r="AS116" s="906"/>
      <c r="AT116" s="907"/>
      <c r="AU116" s="1017"/>
      <c r="AV116" s="1018"/>
      <c r="AW116" s="1018"/>
      <c r="AX116" s="1018"/>
      <c r="AY116" s="1018"/>
      <c r="AZ116" s="944" t="s">
        <v>455</v>
      </c>
      <c r="BA116" s="945"/>
      <c r="BB116" s="945"/>
      <c r="BC116" s="945"/>
      <c r="BD116" s="945"/>
      <c r="BE116" s="945"/>
      <c r="BF116" s="945"/>
      <c r="BG116" s="945"/>
      <c r="BH116" s="945"/>
      <c r="BI116" s="945"/>
      <c r="BJ116" s="945"/>
      <c r="BK116" s="945"/>
      <c r="BL116" s="945"/>
      <c r="BM116" s="945"/>
      <c r="BN116" s="945"/>
      <c r="BO116" s="945"/>
      <c r="BP116" s="946"/>
      <c r="BQ116" s="894" t="s">
        <v>128</v>
      </c>
      <c r="BR116" s="895"/>
      <c r="BS116" s="895"/>
      <c r="BT116" s="895"/>
      <c r="BU116" s="895"/>
      <c r="BV116" s="895" t="s">
        <v>407</v>
      </c>
      <c r="BW116" s="895"/>
      <c r="BX116" s="895"/>
      <c r="BY116" s="895"/>
      <c r="BZ116" s="895"/>
      <c r="CA116" s="895" t="s">
        <v>448</v>
      </c>
      <c r="CB116" s="895"/>
      <c r="CC116" s="895"/>
      <c r="CD116" s="895"/>
      <c r="CE116" s="895"/>
      <c r="CF116" s="956" t="s">
        <v>438</v>
      </c>
      <c r="CG116" s="957"/>
      <c r="CH116" s="957"/>
      <c r="CI116" s="957"/>
      <c r="CJ116" s="957"/>
      <c r="CK116" s="1012"/>
      <c r="CL116" s="899"/>
      <c r="CM116" s="902" t="s">
        <v>456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438</v>
      </c>
      <c r="DH116" s="858"/>
      <c r="DI116" s="858"/>
      <c r="DJ116" s="858"/>
      <c r="DK116" s="859"/>
      <c r="DL116" s="860" t="s">
        <v>438</v>
      </c>
      <c r="DM116" s="858"/>
      <c r="DN116" s="858"/>
      <c r="DO116" s="858"/>
      <c r="DP116" s="859"/>
      <c r="DQ116" s="860" t="s">
        <v>438</v>
      </c>
      <c r="DR116" s="858"/>
      <c r="DS116" s="858"/>
      <c r="DT116" s="858"/>
      <c r="DU116" s="859"/>
      <c r="DV116" s="905" t="s">
        <v>438</v>
      </c>
      <c r="DW116" s="906"/>
      <c r="DX116" s="906"/>
      <c r="DY116" s="906"/>
      <c r="DZ116" s="907"/>
    </row>
    <row r="117" spans="1:130" s="246" customFormat="1" ht="26.25" customHeight="1">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457</v>
      </c>
      <c r="Z117" s="984"/>
      <c r="AA117" s="989">
        <v>1024962</v>
      </c>
      <c r="AB117" s="990"/>
      <c r="AC117" s="990"/>
      <c r="AD117" s="990"/>
      <c r="AE117" s="991"/>
      <c r="AF117" s="992">
        <v>999509</v>
      </c>
      <c r="AG117" s="990"/>
      <c r="AH117" s="990"/>
      <c r="AI117" s="990"/>
      <c r="AJ117" s="991"/>
      <c r="AK117" s="992">
        <v>715716</v>
      </c>
      <c r="AL117" s="990"/>
      <c r="AM117" s="990"/>
      <c r="AN117" s="990"/>
      <c r="AO117" s="991"/>
      <c r="AP117" s="993"/>
      <c r="AQ117" s="994"/>
      <c r="AR117" s="994"/>
      <c r="AS117" s="994"/>
      <c r="AT117" s="995"/>
      <c r="AU117" s="1017"/>
      <c r="AV117" s="1018"/>
      <c r="AW117" s="1018"/>
      <c r="AX117" s="1018"/>
      <c r="AY117" s="1018"/>
      <c r="AZ117" s="944" t="s">
        <v>458</v>
      </c>
      <c r="BA117" s="945"/>
      <c r="BB117" s="945"/>
      <c r="BC117" s="945"/>
      <c r="BD117" s="945"/>
      <c r="BE117" s="945"/>
      <c r="BF117" s="945"/>
      <c r="BG117" s="945"/>
      <c r="BH117" s="945"/>
      <c r="BI117" s="945"/>
      <c r="BJ117" s="945"/>
      <c r="BK117" s="945"/>
      <c r="BL117" s="945"/>
      <c r="BM117" s="945"/>
      <c r="BN117" s="945"/>
      <c r="BO117" s="945"/>
      <c r="BP117" s="946"/>
      <c r="BQ117" s="894" t="s">
        <v>128</v>
      </c>
      <c r="BR117" s="895"/>
      <c r="BS117" s="895"/>
      <c r="BT117" s="895"/>
      <c r="BU117" s="895"/>
      <c r="BV117" s="895" t="s">
        <v>449</v>
      </c>
      <c r="BW117" s="895"/>
      <c r="BX117" s="895"/>
      <c r="BY117" s="895"/>
      <c r="BZ117" s="895"/>
      <c r="CA117" s="895" t="s">
        <v>459</v>
      </c>
      <c r="CB117" s="895"/>
      <c r="CC117" s="895"/>
      <c r="CD117" s="895"/>
      <c r="CE117" s="895"/>
      <c r="CF117" s="956" t="s">
        <v>453</v>
      </c>
      <c r="CG117" s="957"/>
      <c r="CH117" s="957"/>
      <c r="CI117" s="957"/>
      <c r="CJ117" s="957"/>
      <c r="CK117" s="1012"/>
      <c r="CL117" s="899"/>
      <c r="CM117" s="902" t="s">
        <v>460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453</v>
      </c>
      <c r="DH117" s="858"/>
      <c r="DI117" s="858"/>
      <c r="DJ117" s="858"/>
      <c r="DK117" s="859"/>
      <c r="DL117" s="860" t="s">
        <v>128</v>
      </c>
      <c r="DM117" s="858"/>
      <c r="DN117" s="858"/>
      <c r="DO117" s="858"/>
      <c r="DP117" s="859"/>
      <c r="DQ117" s="860" t="s">
        <v>439</v>
      </c>
      <c r="DR117" s="858"/>
      <c r="DS117" s="858"/>
      <c r="DT117" s="858"/>
      <c r="DU117" s="859"/>
      <c r="DV117" s="905" t="s">
        <v>461</v>
      </c>
      <c r="DW117" s="906"/>
      <c r="DX117" s="906"/>
      <c r="DY117" s="906"/>
      <c r="DZ117" s="907"/>
    </row>
    <row r="118" spans="1:130" s="246" customFormat="1" ht="26.25" customHeight="1">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304</v>
      </c>
      <c r="AG118" s="983"/>
      <c r="AH118" s="983"/>
      <c r="AI118" s="983"/>
      <c r="AJ118" s="984"/>
      <c r="AK118" s="985" t="s">
        <v>303</v>
      </c>
      <c r="AL118" s="983"/>
      <c r="AM118" s="983"/>
      <c r="AN118" s="983"/>
      <c r="AO118" s="984"/>
      <c r="AP118" s="986" t="s">
        <v>427</v>
      </c>
      <c r="AQ118" s="987"/>
      <c r="AR118" s="987"/>
      <c r="AS118" s="987"/>
      <c r="AT118" s="988"/>
      <c r="AU118" s="1017"/>
      <c r="AV118" s="1018"/>
      <c r="AW118" s="1018"/>
      <c r="AX118" s="1018"/>
      <c r="AY118" s="1018"/>
      <c r="AZ118" s="960" t="s">
        <v>462</v>
      </c>
      <c r="BA118" s="961"/>
      <c r="BB118" s="961"/>
      <c r="BC118" s="961"/>
      <c r="BD118" s="961"/>
      <c r="BE118" s="961"/>
      <c r="BF118" s="961"/>
      <c r="BG118" s="961"/>
      <c r="BH118" s="961"/>
      <c r="BI118" s="961"/>
      <c r="BJ118" s="961"/>
      <c r="BK118" s="961"/>
      <c r="BL118" s="961"/>
      <c r="BM118" s="961"/>
      <c r="BN118" s="961"/>
      <c r="BO118" s="961"/>
      <c r="BP118" s="962"/>
      <c r="BQ118" s="963" t="s">
        <v>463</v>
      </c>
      <c r="BR118" s="926"/>
      <c r="BS118" s="926"/>
      <c r="BT118" s="926"/>
      <c r="BU118" s="926"/>
      <c r="BV118" s="926" t="s">
        <v>128</v>
      </c>
      <c r="BW118" s="926"/>
      <c r="BX118" s="926"/>
      <c r="BY118" s="926"/>
      <c r="BZ118" s="926"/>
      <c r="CA118" s="926" t="s">
        <v>449</v>
      </c>
      <c r="CB118" s="926"/>
      <c r="CC118" s="926"/>
      <c r="CD118" s="926"/>
      <c r="CE118" s="926"/>
      <c r="CF118" s="956" t="s">
        <v>128</v>
      </c>
      <c r="CG118" s="957"/>
      <c r="CH118" s="957"/>
      <c r="CI118" s="957"/>
      <c r="CJ118" s="957"/>
      <c r="CK118" s="1012"/>
      <c r="CL118" s="899"/>
      <c r="CM118" s="902" t="s">
        <v>464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438</v>
      </c>
      <c r="DH118" s="858"/>
      <c r="DI118" s="858"/>
      <c r="DJ118" s="858"/>
      <c r="DK118" s="859"/>
      <c r="DL118" s="860" t="s">
        <v>438</v>
      </c>
      <c r="DM118" s="858"/>
      <c r="DN118" s="858"/>
      <c r="DO118" s="858"/>
      <c r="DP118" s="859"/>
      <c r="DQ118" s="860" t="s">
        <v>465</v>
      </c>
      <c r="DR118" s="858"/>
      <c r="DS118" s="858"/>
      <c r="DT118" s="858"/>
      <c r="DU118" s="859"/>
      <c r="DV118" s="905" t="s">
        <v>128</v>
      </c>
      <c r="DW118" s="906"/>
      <c r="DX118" s="906"/>
      <c r="DY118" s="906"/>
      <c r="DZ118" s="907"/>
    </row>
    <row r="119" spans="1:130" s="246" customFormat="1" ht="26.25" customHeight="1">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453</v>
      </c>
      <c r="AG119" s="976"/>
      <c r="AH119" s="976"/>
      <c r="AI119" s="976"/>
      <c r="AJ119" s="977"/>
      <c r="AK119" s="978" t="s">
        <v>449</v>
      </c>
      <c r="AL119" s="976"/>
      <c r="AM119" s="976"/>
      <c r="AN119" s="976"/>
      <c r="AO119" s="977"/>
      <c r="AP119" s="979" t="s">
        <v>465</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466</v>
      </c>
      <c r="BP119" s="959"/>
      <c r="BQ119" s="963">
        <v>12501445</v>
      </c>
      <c r="BR119" s="926"/>
      <c r="BS119" s="926"/>
      <c r="BT119" s="926"/>
      <c r="BU119" s="926"/>
      <c r="BV119" s="926">
        <v>11987074</v>
      </c>
      <c r="BW119" s="926"/>
      <c r="BX119" s="926"/>
      <c r="BY119" s="926"/>
      <c r="BZ119" s="926"/>
      <c r="CA119" s="926">
        <v>12411832</v>
      </c>
      <c r="CB119" s="926"/>
      <c r="CC119" s="926"/>
      <c r="CD119" s="926"/>
      <c r="CE119" s="926"/>
      <c r="CF119" s="824"/>
      <c r="CG119" s="825"/>
      <c r="CH119" s="825"/>
      <c r="CI119" s="825"/>
      <c r="CJ119" s="915"/>
      <c r="CK119" s="1013"/>
      <c r="CL119" s="901"/>
      <c r="CM119" s="919" t="s">
        <v>467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50700</v>
      </c>
      <c r="DH119" s="841"/>
      <c r="DI119" s="841"/>
      <c r="DJ119" s="841"/>
      <c r="DK119" s="842"/>
      <c r="DL119" s="843">
        <v>40564</v>
      </c>
      <c r="DM119" s="841"/>
      <c r="DN119" s="841"/>
      <c r="DO119" s="841"/>
      <c r="DP119" s="842"/>
      <c r="DQ119" s="843">
        <v>30428</v>
      </c>
      <c r="DR119" s="841"/>
      <c r="DS119" s="841"/>
      <c r="DT119" s="841"/>
      <c r="DU119" s="842"/>
      <c r="DV119" s="929">
        <v>0.8</v>
      </c>
      <c r="DW119" s="930"/>
      <c r="DX119" s="930"/>
      <c r="DY119" s="930"/>
      <c r="DZ119" s="931"/>
    </row>
    <row r="120" spans="1:130" s="246" customFormat="1" ht="26.25" customHeight="1">
      <c r="A120" s="898"/>
      <c r="B120" s="899"/>
      <c r="C120" s="902" t="s">
        <v>435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438</v>
      </c>
      <c r="AB120" s="858"/>
      <c r="AC120" s="858"/>
      <c r="AD120" s="858"/>
      <c r="AE120" s="859"/>
      <c r="AF120" s="860" t="s">
        <v>407</v>
      </c>
      <c r="AG120" s="858"/>
      <c r="AH120" s="858"/>
      <c r="AI120" s="858"/>
      <c r="AJ120" s="859"/>
      <c r="AK120" s="860" t="s">
        <v>128</v>
      </c>
      <c r="AL120" s="858"/>
      <c r="AM120" s="858"/>
      <c r="AN120" s="858"/>
      <c r="AO120" s="859"/>
      <c r="AP120" s="905" t="s">
        <v>128</v>
      </c>
      <c r="AQ120" s="906"/>
      <c r="AR120" s="906"/>
      <c r="AS120" s="906"/>
      <c r="AT120" s="907"/>
      <c r="AU120" s="964" t="s">
        <v>468</v>
      </c>
      <c r="AV120" s="965"/>
      <c r="AW120" s="965"/>
      <c r="AX120" s="965"/>
      <c r="AY120" s="966"/>
      <c r="AZ120" s="941" t="s">
        <v>469</v>
      </c>
      <c r="BA120" s="886"/>
      <c r="BB120" s="886"/>
      <c r="BC120" s="886"/>
      <c r="BD120" s="886"/>
      <c r="BE120" s="886"/>
      <c r="BF120" s="886"/>
      <c r="BG120" s="886"/>
      <c r="BH120" s="886"/>
      <c r="BI120" s="886"/>
      <c r="BJ120" s="886"/>
      <c r="BK120" s="886"/>
      <c r="BL120" s="886"/>
      <c r="BM120" s="886"/>
      <c r="BN120" s="886"/>
      <c r="BO120" s="886"/>
      <c r="BP120" s="887"/>
      <c r="BQ120" s="942">
        <v>3448515</v>
      </c>
      <c r="BR120" s="923"/>
      <c r="BS120" s="923"/>
      <c r="BT120" s="923"/>
      <c r="BU120" s="923"/>
      <c r="BV120" s="923">
        <v>3573591</v>
      </c>
      <c r="BW120" s="923"/>
      <c r="BX120" s="923"/>
      <c r="BY120" s="923"/>
      <c r="BZ120" s="923"/>
      <c r="CA120" s="923">
        <v>3788820</v>
      </c>
      <c r="CB120" s="923"/>
      <c r="CC120" s="923"/>
      <c r="CD120" s="923"/>
      <c r="CE120" s="923"/>
      <c r="CF120" s="947">
        <v>93.4</v>
      </c>
      <c r="CG120" s="948"/>
      <c r="CH120" s="948"/>
      <c r="CI120" s="948"/>
      <c r="CJ120" s="948"/>
      <c r="CK120" s="949" t="s">
        <v>470</v>
      </c>
      <c r="CL120" s="933"/>
      <c r="CM120" s="933"/>
      <c r="CN120" s="933"/>
      <c r="CO120" s="934"/>
      <c r="CP120" s="953" t="s">
        <v>471</v>
      </c>
      <c r="CQ120" s="954"/>
      <c r="CR120" s="954"/>
      <c r="CS120" s="954"/>
      <c r="CT120" s="954"/>
      <c r="CU120" s="954"/>
      <c r="CV120" s="954"/>
      <c r="CW120" s="954"/>
      <c r="CX120" s="954"/>
      <c r="CY120" s="954"/>
      <c r="CZ120" s="954"/>
      <c r="DA120" s="954"/>
      <c r="DB120" s="954"/>
      <c r="DC120" s="954"/>
      <c r="DD120" s="954"/>
      <c r="DE120" s="954"/>
      <c r="DF120" s="955"/>
      <c r="DG120" s="942">
        <v>243699</v>
      </c>
      <c r="DH120" s="923"/>
      <c r="DI120" s="923"/>
      <c r="DJ120" s="923"/>
      <c r="DK120" s="923"/>
      <c r="DL120" s="923">
        <v>268237</v>
      </c>
      <c r="DM120" s="923"/>
      <c r="DN120" s="923"/>
      <c r="DO120" s="923"/>
      <c r="DP120" s="923"/>
      <c r="DQ120" s="923">
        <v>300127</v>
      </c>
      <c r="DR120" s="923"/>
      <c r="DS120" s="923"/>
      <c r="DT120" s="923"/>
      <c r="DU120" s="923"/>
      <c r="DV120" s="924">
        <v>7.4</v>
      </c>
      <c r="DW120" s="924"/>
      <c r="DX120" s="924"/>
      <c r="DY120" s="924"/>
      <c r="DZ120" s="925"/>
    </row>
    <row r="121" spans="1:130" s="246" customFormat="1" ht="26.25" customHeight="1">
      <c r="A121" s="898"/>
      <c r="B121" s="899"/>
      <c r="C121" s="944" t="s">
        <v>472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100580</v>
      </c>
      <c r="AB121" s="858"/>
      <c r="AC121" s="858"/>
      <c r="AD121" s="858"/>
      <c r="AE121" s="859"/>
      <c r="AF121" s="860">
        <v>100281</v>
      </c>
      <c r="AG121" s="858"/>
      <c r="AH121" s="858"/>
      <c r="AI121" s="858"/>
      <c r="AJ121" s="859"/>
      <c r="AK121" s="860">
        <v>28259</v>
      </c>
      <c r="AL121" s="858"/>
      <c r="AM121" s="858"/>
      <c r="AN121" s="858"/>
      <c r="AO121" s="859"/>
      <c r="AP121" s="905">
        <v>0.7</v>
      </c>
      <c r="AQ121" s="906"/>
      <c r="AR121" s="906"/>
      <c r="AS121" s="906"/>
      <c r="AT121" s="907"/>
      <c r="AU121" s="967"/>
      <c r="AV121" s="968"/>
      <c r="AW121" s="968"/>
      <c r="AX121" s="968"/>
      <c r="AY121" s="969"/>
      <c r="AZ121" s="893" t="s">
        <v>473</v>
      </c>
      <c r="BA121" s="828"/>
      <c r="BB121" s="828"/>
      <c r="BC121" s="828"/>
      <c r="BD121" s="828"/>
      <c r="BE121" s="828"/>
      <c r="BF121" s="828"/>
      <c r="BG121" s="828"/>
      <c r="BH121" s="828"/>
      <c r="BI121" s="828"/>
      <c r="BJ121" s="828"/>
      <c r="BK121" s="828"/>
      <c r="BL121" s="828"/>
      <c r="BM121" s="828"/>
      <c r="BN121" s="828"/>
      <c r="BO121" s="828"/>
      <c r="BP121" s="829"/>
      <c r="BQ121" s="894">
        <v>645198</v>
      </c>
      <c r="BR121" s="895"/>
      <c r="BS121" s="895"/>
      <c r="BT121" s="895"/>
      <c r="BU121" s="895"/>
      <c r="BV121" s="895">
        <v>602489</v>
      </c>
      <c r="BW121" s="895"/>
      <c r="BX121" s="895"/>
      <c r="BY121" s="895"/>
      <c r="BZ121" s="895"/>
      <c r="CA121" s="895">
        <v>576713</v>
      </c>
      <c r="CB121" s="895"/>
      <c r="CC121" s="895"/>
      <c r="CD121" s="895"/>
      <c r="CE121" s="895"/>
      <c r="CF121" s="956">
        <v>14.2</v>
      </c>
      <c r="CG121" s="957"/>
      <c r="CH121" s="957"/>
      <c r="CI121" s="957"/>
      <c r="CJ121" s="957"/>
      <c r="CK121" s="950"/>
      <c r="CL121" s="936"/>
      <c r="CM121" s="936"/>
      <c r="CN121" s="936"/>
      <c r="CO121" s="937"/>
      <c r="CP121" s="916" t="s">
        <v>474</v>
      </c>
      <c r="CQ121" s="917"/>
      <c r="CR121" s="917"/>
      <c r="CS121" s="917"/>
      <c r="CT121" s="917"/>
      <c r="CU121" s="917"/>
      <c r="CV121" s="917"/>
      <c r="CW121" s="917"/>
      <c r="CX121" s="917"/>
      <c r="CY121" s="917"/>
      <c r="CZ121" s="917"/>
      <c r="DA121" s="917"/>
      <c r="DB121" s="917"/>
      <c r="DC121" s="917"/>
      <c r="DD121" s="917"/>
      <c r="DE121" s="917"/>
      <c r="DF121" s="918"/>
      <c r="DG121" s="894">
        <v>446310</v>
      </c>
      <c r="DH121" s="895"/>
      <c r="DI121" s="895"/>
      <c r="DJ121" s="895"/>
      <c r="DK121" s="895"/>
      <c r="DL121" s="895">
        <v>349874</v>
      </c>
      <c r="DM121" s="895"/>
      <c r="DN121" s="895"/>
      <c r="DO121" s="895"/>
      <c r="DP121" s="895"/>
      <c r="DQ121" s="895">
        <v>272255</v>
      </c>
      <c r="DR121" s="895"/>
      <c r="DS121" s="895"/>
      <c r="DT121" s="895"/>
      <c r="DU121" s="895"/>
      <c r="DV121" s="872">
        <v>6.7</v>
      </c>
      <c r="DW121" s="872"/>
      <c r="DX121" s="872"/>
      <c r="DY121" s="872"/>
      <c r="DZ121" s="873"/>
    </row>
    <row r="122" spans="1:130" s="246" customFormat="1" ht="26.25" customHeight="1">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449</v>
      </c>
      <c r="AB122" s="858"/>
      <c r="AC122" s="858"/>
      <c r="AD122" s="858"/>
      <c r="AE122" s="859"/>
      <c r="AF122" s="860" t="s">
        <v>407</v>
      </c>
      <c r="AG122" s="858"/>
      <c r="AH122" s="858"/>
      <c r="AI122" s="858"/>
      <c r="AJ122" s="859"/>
      <c r="AK122" s="860" t="s">
        <v>128</v>
      </c>
      <c r="AL122" s="858"/>
      <c r="AM122" s="858"/>
      <c r="AN122" s="858"/>
      <c r="AO122" s="859"/>
      <c r="AP122" s="905" t="s">
        <v>448</v>
      </c>
      <c r="AQ122" s="906"/>
      <c r="AR122" s="906"/>
      <c r="AS122" s="906"/>
      <c r="AT122" s="907"/>
      <c r="AU122" s="967"/>
      <c r="AV122" s="968"/>
      <c r="AW122" s="968"/>
      <c r="AX122" s="968"/>
      <c r="AY122" s="969"/>
      <c r="AZ122" s="960" t="s">
        <v>475</v>
      </c>
      <c r="BA122" s="961"/>
      <c r="BB122" s="961"/>
      <c r="BC122" s="961"/>
      <c r="BD122" s="961"/>
      <c r="BE122" s="961"/>
      <c r="BF122" s="961"/>
      <c r="BG122" s="961"/>
      <c r="BH122" s="961"/>
      <c r="BI122" s="961"/>
      <c r="BJ122" s="961"/>
      <c r="BK122" s="961"/>
      <c r="BL122" s="961"/>
      <c r="BM122" s="961"/>
      <c r="BN122" s="961"/>
      <c r="BO122" s="961"/>
      <c r="BP122" s="962"/>
      <c r="BQ122" s="963">
        <v>7336620</v>
      </c>
      <c r="BR122" s="926"/>
      <c r="BS122" s="926"/>
      <c r="BT122" s="926"/>
      <c r="BU122" s="926"/>
      <c r="BV122" s="926">
        <v>7119646</v>
      </c>
      <c r="BW122" s="926"/>
      <c r="BX122" s="926"/>
      <c r="BY122" s="926"/>
      <c r="BZ122" s="926"/>
      <c r="CA122" s="926">
        <v>7536604</v>
      </c>
      <c r="CB122" s="926"/>
      <c r="CC122" s="926"/>
      <c r="CD122" s="926"/>
      <c r="CE122" s="926"/>
      <c r="CF122" s="927">
        <v>185.8</v>
      </c>
      <c r="CG122" s="928"/>
      <c r="CH122" s="928"/>
      <c r="CI122" s="928"/>
      <c r="CJ122" s="928"/>
      <c r="CK122" s="950"/>
      <c r="CL122" s="936"/>
      <c r="CM122" s="936"/>
      <c r="CN122" s="936"/>
      <c r="CO122" s="937"/>
      <c r="CP122" s="916" t="s">
        <v>476</v>
      </c>
      <c r="CQ122" s="917"/>
      <c r="CR122" s="917"/>
      <c r="CS122" s="917"/>
      <c r="CT122" s="917"/>
      <c r="CU122" s="917"/>
      <c r="CV122" s="917"/>
      <c r="CW122" s="917"/>
      <c r="CX122" s="917"/>
      <c r="CY122" s="917"/>
      <c r="CZ122" s="917"/>
      <c r="DA122" s="917"/>
      <c r="DB122" s="917"/>
      <c r="DC122" s="917"/>
      <c r="DD122" s="917"/>
      <c r="DE122" s="917"/>
      <c r="DF122" s="918"/>
      <c r="DG122" s="894" t="s">
        <v>438</v>
      </c>
      <c r="DH122" s="895"/>
      <c r="DI122" s="895"/>
      <c r="DJ122" s="895"/>
      <c r="DK122" s="895"/>
      <c r="DL122" s="895" t="s">
        <v>459</v>
      </c>
      <c r="DM122" s="895"/>
      <c r="DN122" s="895"/>
      <c r="DO122" s="895"/>
      <c r="DP122" s="895"/>
      <c r="DQ122" s="895" t="s">
        <v>438</v>
      </c>
      <c r="DR122" s="895"/>
      <c r="DS122" s="895"/>
      <c r="DT122" s="895"/>
      <c r="DU122" s="895"/>
      <c r="DV122" s="872" t="s">
        <v>453</v>
      </c>
      <c r="DW122" s="872"/>
      <c r="DX122" s="872"/>
      <c r="DY122" s="872"/>
      <c r="DZ122" s="873"/>
    </row>
    <row r="123" spans="1:130" s="246" customFormat="1" ht="26.25" customHeight="1">
      <c r="A123" s="898"/>
      <c r="B123" s="899"/>
      <c r="C123" s="902" t="s">
        <v>456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8662</v>
      </c>
      <c r="AB123" s="858"/>
      <c r="AC123" s="858"/>
      <c r="AD123" s="858"/>
      <c r="AE123" s="859"/>
      <c r="AF123" s="860" t="s">
        <v>461</v>
      </c>
      <c r="AG123" s="858"/>
      <c r="AH123" s="858"/>
      <c r="AI123" s="858"/>
      <c r="AJ123" s="859"/>
      <c r="AK123" s="860" t="s">
        <v>128</v>
      </c>
      <c r="AL123" s="858"/>
      <c r="AM123" s="858"/>
      <c r="AN123" s="858"/>
      <c r="AO123" s="859"/>
      <c r="AP123" s="905" t="s">
        <v>465</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477</v>
      </c>
      <c r="BP123" s="959"/>
      <c r="BQ123" s="913">
        <v>11430333</v>
      </c>
      <c r="BR123" s="914"/>
      <c r="BS123" s="914"/>
      <c r="BT123" s="914"/>
      <c r="BU123" s="914"/>
      <c r="BV123" s="914">
        <v>11295726</v>
      </c>
      <c r="BW123" s="914"/>
      <c r="BX123" s="914"/>
      <c r="BY123" s="914"/>
      <c r="BZ123" s="914"/>
      <c r="CA123" s="914">
        <v>11902137</v>
      </c>
      <c r="CB123" s="914"/>
      <c r="CC123" s="914"/>
      <c r="CD123" s="914"/>
      <c r="CE123" s="914"/>
      <c r="CF123" s="824"/>
      <c r="CG123" s="825"/>
      <c r="CH123" s="825"/>
      <c r="CI123" s="825"/>
      <c r="CJ123" s="915"/>
      <c r="CK123" s="950"/>
      <c r="CL123" s="936"/>
      <c r="CM123" s="936"/>
      <c r="CN123" s="936"/>
      <c r="CO123" s="937"/>
      <c r="CP123" s="916" t="s">
        <v>401</v>
      </c>
      <c r="CQ123" s="917"/>
      <c r="CR123" s="917"/>
      <c r="CS123" s="917"/>
      <c r="CT123" s="917"/>
      <c r="CU123" s="917"/>
      <c r="CV123" s="917"/>
      <c r="CW123" s="917"/>
      <c r="CX123" s="917"/>
      <c r="CY123" s="917"/>
      <c r="CZ123" s="917"/>
      <c r="DA123" s="917"/>
      <c r="DB123" s="917"/>
      <c r="DC123" s="917"/>
      <c r="DD123" s="917"/>
      <c r="DE123" s="917"/>
      <c r="DF123" s="918"/>
      <c r="DG123" s="857" t="s">
        <v>438</v>
      </c>
      <c r="DH123" s="858"/>
      <c r="DI123" s="858"/>
      <c r="DJ123" s="858"/>
      <c r="DK123" s="859"/>
      <c r="DL123" s="860" t="s">
        <v>128</v>
      </c>
      <c r="DM123" s="858"/>
      <c r="DN123" s="858"/>
      <c r="DO123" s="858"/>
      <c r="DP123" s="859"/>
      <c r="DQ123" s="860" t="s">
        <v>453</v>
      </c>
      <c r="DR123" s="858"/>
      <c r="DS123" s="858"/>
      <c r="DT123" s="858"/>
      <c r="DU123" s="859"/>
      <c r="DV123" s="905" t="s">
        <v>438</v>
      </c>
      <c r="DW123" s="906"/>
      <c r="DX123" s="906"/>
      <c r="DY123" s="906"/>
      <c r="DZ123" s="907"/>
    </row>
    <row r="124" spans="1:130" s="246" customFormat="1" ht="26.25" customHeight="1" thickBot="1">
      <c r="A124" s="898"/>
      <c r="B124" s="899"/>
      <c r="C124" s="902" t="s">
        <v>460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449</v>
      </c>
      <c r="AB124" s="858"/>
      <c r="AC124" s="858"/>
      <c r="AD124" s="858"/>
      <c r="AE124" s="859"/>
      <c r="AF124" s="860" t="s">
        <v>128</v>
      </c>
      <c r="AG124" s="858"/>
      <c r="AH124" s="858"/>
      <c r="AI124" s="858"/>
      <c r="AJ124" s="859"/>
      <c r="AK124" s="860" t="s">
        <v>438</v>
      </c>
      <c r="AL124" s="858"/>
      <c r="AM124" s="858"/>
      <c r="AN124" s="858"/>
      <c r="AO124" s="859"/>
      <c r="AP124" s="905" t="s">
        <v>438</v>
      </c>
      <c r="AQ124" s="906"/>
      <c r="AR124" s="906"/>
      <c r="AS124" s="906"/>
      <c r="AT124" s="907"/>
      <c r="AU124" s="908" t="s">
        <v>478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25.6</v>
      </c>
      <c r="BR124" s="912"/>
      <c r="BS124" s="912"/>
      <c r="BT124" s="912"/>
      <c r="BU124" s="912"/>
      <c r="BV124" s="912">
        <v>16.600000000000001</v>
      </c>
      <c r="BW124" s="912"/>
      <c r="BX124" s="912"/>
      <c r="BY124" s="912"/>
      <c r="BZ124" s="912"/>
      <c r="CA124" s="912">
        <v>12.5</v>
      </c>
      <c r="CB124" s="912"/>
      <c r="CC124" s="912"/>
      <c r="CD124" s="912"/>
      <c r="CE124" s="912"/>
      <c r="CF124" s="802"/>
      <c r="CG124" s="803"/>
      <c r="CH124" s="803"/>
      <c r="CI124" s="803"/>
      <c r="CJ124" s="943"/>
      <c r="CK124" s="951"/>
      <c r="CL124" s="951"/>
      <c r="CM124" s="951"/>
      <c r="CN124" s="951"/>
      <c r="CO124" s="952"/>
      <c r="CP124" s="916" t="s">
        <v>479</v>
      </c>
      <c r="CQ124" s="917"/>
      <c r="CR124" s="917"/>
      <c r="CS124" s="917"/>
      <c r="CT124" s="917"/>
      <c r="CU124" s="917"/>
      <c r="CV124" s="917"/>
      <c r="CW124" s="917"/>
      <c r="CX124" s="917"/>
      <c r="CY124" s="917"/>
      <c r="CZ124" s="917"/>
      <c r="DA124" s="917"/>
      <c r="DB124" s="917"/>
      <c r="DC124" s="917"/>
      <c r="DD124" s="917"/>
      <c r="DE124" s="917"/>
      <c r="DF124" s="918"/>
      <c r="DG124" s="840" t="s">
        <v>438</v>
      </c>
      <c r="DH124" s="841"/>
      <c r="DI124" s="841"/>
      <c r="DJ124" s="841"/>
      <c r="DK124" s="842"/>
      <c r="DL124" s="843" t="s">
        <v>128</v>
      </c>
      <c r="DM124" s="841"/>
      <c r="DN124" s="841"/>
      <c r="DO124" s="841"/>
      <c r="DP124" s="842"/>
      <c r="DQ124" s="843" t="s">
        <v>438</v>
      </c>
      <c r="DR124" s="841"/>
      <c r="DS124" s="841"/>
      <c r="DT124" s="841"/>
      <c r="DU124" s="842"/>
      <c r="DV124" s="929" t="s">
        <v>461</v>
      </c>
      <c r="DW124" s="930"/>
      <c r="DX124" s="930"/>
      <c r="DY124" s="930"/>
      <c r="DZ124" s="931"/>
    </row>
    <row r="125" spans="1:130" s="246" customFormat="1" ht="26.25" customHeight="1">
      <c r="A125" s="898"/>
      <c r="B125" s="899"/>
      <c r="C125" s="902" t="s">
        <v>464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438</v>
      </c>
      <c r="AB125" s="858"/>
      <c r="AC125" s="858"/>
      <c r="AD125" s="858"/>
      <c r="AE125" s="859"/>
      <c r="AF125" s="860" t="s">
        <v>448</v>
      </c>
      <c r="AG125" s="858"/>
      <c r="AH125" s="858"/>
      <c r="AI125" s="858"/>
      <c r="AJ125" s="859"/>
      <c r="AK125" s="860" t="s">
        <v>407</v>
      </c>
      <c r="AL125" s="858"/>
      <c r="AM125" s="858"/>
      <c r="AN125" s="858"/>
      <c r="AO125" s="859"/>
      <c r="AP125" s="905" t="s">
        <v>407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480</v>
      </c>
      <c r="CL125" s="933"/>
      <c r="CM125" s="933"/>
      <c r="CN125" s="933"/>
      <c r="CO125" s="934"/>
      <c r="CP125" s="941" t="s">
        <v>481</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453</v>
      </c>
      <c r="DM125" s="923"/>
      <c r="DN125" s="923"/>
      <c r="DO125" s="923"/>
      <c r="DP125" s="923"/>
      <c r="DQ125" s="923" t="s">
        <v>448</v>
      </c>
      <c r="DR125" s="923"/>
      <c r="DS125" s="923"/>
      <c r="DT125" s="923"/>
      <c r="DU125" s="923"/>
      <c r="DV125" s="924" t="s">
        <v>128</v>
      </c>
      <c r="DW125" s="924"/>
      <c r="DX125" s="924"/>
      <c r="DY125" s="924"/>
      <c r="DZ125" s="925"/>
    </row>
    <row r="126" spans="1:130" s="246" customFormat="1" ht="26.25" customHeight="1" thickBot="1">
      <c r="A126" s="898"/>
      <c r="B126" s="899"/>
      <c r="C126" s="902" t="s">
        <v>467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10136</v>
      </c>
      <c r="AB126" s="858"/>
      <c r="AC126" s="858"/>
      <c r="AD126" s="858"/>
      <c r="AE126" s="859"/>
      <c r="AF126" s="860">
        <v>10136</v>
      </c>
      <c r="AG126" s="858"/>
      <c r="AH126" s="858"/>
      <c r="AI126" s="858"/>
      <c r="AJ126" s="859"/>
      <c r="AK126" s="860">
        <v>10136</v>
      </c>
      <c r="AL126" s="858"/>
      <c r="AM126" s="858"/>
      <c r="AN126" s="858"/>
      <c r="AO126" s="859"/>
      <c r="AP126" s="905">
        <v>0.2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482</v>
      </c>
      <c r="CQ126" s="828"/>
      <c r="CR126" s="828"/>
      <c r="CS126" s="828"/>
      <c r="CT126" s="828"/>
      <c r="CU126" s="828"/>
      <c r="CV126" s="828"/>
      <c r="CW126" s="828"/>
      <c r="CX126" s="828"/>
      <c r="CY126" s="828"/>
      <c r="CZ126" s="828"/>
      <c r="DA126" s="828"/>
      <c r="DB126" s="828"/>
      <c r="DC126" s="828"/>
      <c r="DD126" s="828"/>
      <c r="DE126" s="828"/>
      <c r="DF126" s="829"/>
      <c r="DG126" s="894" t="s">
        <v>128</v>
      </c>
      <c r="DH126" s="895"/>
      <c r="DI126" s="895"/>
      <c r="DJ126" s="895"/>
      <c r="DK126" s="895"/>
      <c r="DL126" s="895" t="s">
        <v>128</v>
      </c>
      <c r="DM126" s="895"/>
      <c r="DN126" s="895"/>
      <c r="DO126" s="895"/>
      <c r="DP126" s="895"/>
      <c r="DQ126" s="895" t="s">
        <v>438</v>
      </c>
      <c r="DR126" s="895"/>
      <c r="DS126" s="895"/>
      <c r="DT126" s="895"/>
      <c r="DU126" s="895"/>
      <c r="DV126" s="872" t="s">
        <v>438</v>
      </c>
      <c r="DW126" s="872"/>
      <c r="DX126" s="872"/>
      <c r="DY126" s="872"/>
      <c r="DZ126" s="873"/>
    </row>
    <row r="127" spans="1:130" s="246" customFormat="1" ht="26.25" customHeight="1">
      <c r="A127" s="900"/>
      <c r="B127" s="901"/>
      <c r="C127" s="919" t="s">
        <v>483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449</v>
      </c>
      <c r="AB127" s="858"/>
      <c r="AC127" s="858"/>
      <c r="AD127" s="858"/>
      <c r="AE127" s="859"/>
      <c r="AF127" s="860" t="s">
        <v>438</v>
      </c>
      <c r="AG127" s="858"/>
      <c r="AH127" s="858"/>
      <c r="AI127" s="858"/>
      <c r="AJ127" s="859"/>
      <c r="AK127" s="860" t="s">
        <v>438</v>
      </c>
      <c r="AL127" s="858"/>
      <c r="AM127" s="858"/>
      <c r="AN127" s="858"/>
      <c r="AO127" s="859"/>
      <c r="AP127" s="905" t="s">
        <v>128</v>
      </c>
      <c r="AQ127" s="906"/>
      <c r="AR127" s="906"/>
      <c r="AS127" s="906"/>
      <c r="AT127" s="907"/>
      <c r="AU127" s="282"/>
      <c r="AV127" s="282"/>
      <c r="AW127" s="282"/>
      <c r="AX127" s="922" t="s">
        <v>484</v>
      </c>
      <c r="AY127" s="890"/>
      <c r="AZ127" s="890"/>
      <c r="BA127" s="890"/>
      <c r="BB127" s="890"/>
      <c r="BC127" s="890"/>
      <c r="BD127" s="890"/>
      <c r="BE127" s="891"/>
      <c r="BF127" s="889" t="s">
        <v>485</v>
      </c>
      <c r="BG127" s="890"/>
      <c r="BH127" s="890"/>
      <c r="BI127" s="890"/>
      <c r="BJ127" s="890"/>
      <c r="BK127" s="890"/>
      <c r="BL127" s="891"/>
      <c r="BM127" s="889" t="s">
        <v>486</v>
      </c>
      <c r="BN127" s="890"/>
      <c r="BO127" s="890"/>
      <c r="BP127" s="890"/>
      <c r="BQ127" s="890"/>
      <c r="BR127" s="890"/>
      <c r="BS127" s="891"/>
      <c r="BT127" s="889" t="s">
        <v>487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488</v>
      </c>
      <c r="CQ127" s="828"/>
      <c r="CR127" s="828"/>
      <c r="CS127" s="828"/>
      <c r="CT127" s="828"/>
      <c r="CU127" s="828"/>
      <c r="CV127" s="828"/>
      <c r="CW127" s="828"/>
      <c r="CX127" s="828"/>
      <c r="CY127" s="828"/>
      <c r="CZ127" s="828"/>
      <c r="DA127" s="828"/>
      <c r="DB127" s="828"/>
      <c r="DC127" s="828"/>
      <c r="DD127" s="828"/>
      <c r="DE127" s="828"/>
      <c r="DF127" s="829"/>
      <c r="DG127" s="894" t="s">
        <v>449</v>
      </c>
      <c r="DH127" s="895"/>
      <c r="DI127" s="895"/>
      <c r="DJ127" s="895"/>
      <c r="DK127" s="895"/>
      <c r="DL127" s="895" t="s">
        <v>438</v>
      </c>
      <c r="DM127" s="895"/>
      <c r="DN127" s="895"/>
      <c r="DO127" s="895"/>
      <c r="DP127" s="895"/>
      <c r="DQ127" s="895" t="s">
        <v>407</v>
      </c>
      <c r="DR127" s="895"/>
      <c r="DS127" s="895"/>
      <c r="DT127" s="895"/>
      <c r="DU127" s="895"/>
      <c r="DV127" s="872" t="s">
        <v>128</v>
      </c>
      <c r="DW127" s="872"/>
      <c r="DX127" s="872"/>
      <c r="DY127" s="872"/>
      <c r="DZ127" s="873"/>
    </row>
    <row r="128" spans="1:130" s="246" customFormat="1" ht="26.25" customHeight="1" thickBot="1">
      <c r="A128" s="874" t="s">
        <v>489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490</v>
      </c>
      <c r="X128" s="876"/>
      <c r="Y128" s="876"/>
      <c r="Z128" s="877"/>
      <c r="AA128" s="878">
        <v>55698</v>
      </c>
      <c r="AB128" s="879"/>
      <c r="AC128" s="879"/>
      <c r="AD128" s="879"/>
      <c r="AE128" s="880"/>
      <c r="AF128" s="881">
        <v>49208</v>
      </c>
      <c r="AG128" s="879"/>
      <c r="AH128" s="879"/>
      <c r="AI128" s="879"/>
      <c r="AJ128" s="880"/>
      <c r="AK128" s="881">
        <v>52478</v>
      </c>
      <c r="AL128" s="879"/>
      <c r="AM128" s="879"/>
      <c r="AN128" s="879"/>
      <c r="AO128" s="880"/>
      <c r="AP128" s="882"/>
      <c r="AQ128" s="883"/>
      <c r="AR128" s="883"/>
      <c r="AS128" s="883"/>
      <c r="AT128" s="884"/>
      <c r="AU128" s="282"/>
      <c r="AV128" s="282"/>
      <c r="AW128" s="282"/>
      <c r="AX128" s="885" t="s">
        <v>491</v>
      </c>
      <c r="AY128" s="886"/>
      <c r="AZ128" s="886"/>
      <c r="BA128" s="886"/>
      <c r="BB128" s="886"/>
      <c r="BC128" s="886"/>
      <c r="BD128" s="886"/>
      <c r="BE128" s="887"/>
      <c r="BF128" s="864" t="s">
        <v>128</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492</v>
      </c>
      <c r="CQ128" s="806"/>
      <c r="CR128" s="806"/>
      <c r="CS128" s="806"/>
      <c r="CT128" s="806"/>
      <c r="CU128" s="806"/>
      <c r="CV128" s="806"/>
      <c r="CW128" s="806"/>
      <c r="CX128" s="806"/>
      <c r="CY128" s="806"/>
      <c r="CZ128" s="806"/>
      <c r="DA128" s="806"/>
      <c r="DB128" s="806"/>
      <c r="DC128" s="806"/>
      <c r="DD128" s="806"/>
      <c r="DE128" s="806"/>
      <c r="DF128" s="807"/>
      <c r="DG128" s="868" t="s">
        <v>438</v>
      </c>
      <c r="DH128" s="869"/>
      <c r="DI128" s="869"/>
      <c r="DJ128" s="869"/>
      <c r="DK128" s="869"/>
      <c r="DL128" s="869" t="s">
        <v>128</v>
      </c>
      <c r="DM128" s="869"/>
      <c r="DN128" s="869"/>
      <c r="DO128" s="869"/>
      <c r="DP128" s="869"/>
      <c r="DQ128" s="869" t="s">
        <v>448</v>
      </c>
      <c r="DR128" s="869"/>
      <c r="DS128" s="869"/>
      <c r="DT128" s="869"/>
      <c r="DU128" s="869"/>
      <c r="DV128" s="870" t="s">
        <v>463</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493</v>
      </c>
      <c r="X129" s="855"/>
      <c r="Y129" s="855"/>
      <c r="Z129" s="856"/>
      <c r="AA129" s="857">
        <v>4887972</v>
      </c>
      <c r="AB129" s="858"/>
      <c r="AC129" s="858"/>
      <c r="AD129" s="858"/>
      <c r="AE129" s="859"/>
      <c r="AF129" s="860">
        <v>4835538</v>
      </c>
      <c r="AG129" s="858"/>
      <c r="AH129" s="858"/>
      <c r="AI129" s="858"/>
      <c r="AJ129" s="859"/>
      <c r="AK129" s="860">
        <v>4602220</v>
      </c>
      <c r="AL129" s="858"/>
      <c r="AM129" s="858"/>
      <c r="AN129" s="858"/>
      <c r="AO129" s="859"/>
      <c r="AP129" s="861"/>
      <c r="AQ129" s="862"/>
      <c r="AR129" s="862"/>
      <c r="AS129" s="862"/>
      <c r="AT129" s="863"/>
      <c r="AU129" s="284"/>
      <c r="AV129" s="284"/>
      <c r="AW129" s="284"/>
      <c r="AX129" s="827" t="s">
        <v>494</v>
      </c>
      <c r="AY129" s="828"/>
      <c r="AZ129" s="828"/>
      <c r="BA129" s="828"/>
      <c r="BB129" s="828"/>
      <c r="BC129" s="828"/>
      <c r="BD129" s="828"/>
      <c r="BE129" s="829"/>
      <c r="BF129" s="847" t="s">
        <v>463</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496</v>
      </c>
      <c r="X130" s="855"/>
      <c r="Y130" s="855"/>
      <c r="Z130" s="856"/>
      <c r="AA130" s="857">
        <v>707354</v>
      </c>
      <c r="AB130" s="858"/>
      <c r="AC130" s="858"/>
      <c r="AD130" s="858"/>
      <c r="AE130" s="859"/>
      <c r="AF130" s="860">
        <v>687662</v>
      </c>
      <c r="AG130" s="858"/>
      <c r="AH130" s="858"/>
      <c r="AI130" s="858"/>
      <c r="AJ130" s="859"/>
      <c r="AK130" s="860">
        <v>545543</v>
      </c>
      <c r="AL130" s="858"/>
      <c r="AM130" s="858"/>
      <c r="AN130" s="858"/>
      <c r="AO130" s="859"/>
      <c r="AP130" s="861"/>
      <c r="AQ130" s="862"/>
      <c r="AR130" s="862"/>
      <c r="AS130" s="862"/>
      <c r="AT130" s="863"/>
      <c r="AU130" s="284"/>
      <c r="AV130" s="284"/>
      <c r="AW130" s="284"/>
      <c r="AX130" s="827" t="s">
        <v>497</v>
      </c>
      <c r="AY130" s="828"/>
      <c r="AZ130" s="828"/>
      <c r="BA130" s="828"/>
      <c r="BB130" s="828"/>
      <c r="BC130" s="828"/>
      <c r="BD130" s="828"/>
      <c r="BE130" s="829"/>
      <c r="BF130" s="830">
        <v>5.0999999999999996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498</v>
      </c>
      <c r="X131" s="838"/>
      <c r="Y131" s="838"/>
      <c r="Z131" s="839"/>
      <c r="AA131" s="840">
        <v>4180618</v>
      </c>
      <c r="AB131" s="841"/>
      <c r="AC131" s="841"/>
      <c r="AD131" s="841"/>
      <c r="AE131" s="842"/>
      <c r="AF131" s="843">
        <v>4147876</v>
      </c>
      <c r="AG131" s="841"/>
      <c r="AH131" s="841"/>
      <c r="AI131" s="841"/>
      <c r="AJ131" s="842"/>
      <c r="AK131" s="843">
        <v>4056677</v>
      </c>
      <c r="AL131" s="841"/>
      <c r="AM131" s="841"/>
      <c r="AN131" s="841"/>
      <c r="AO131" s="842"/>
      <c r="AP131" s="844"/>
      <c r="AQ131" s="845"/>
      <c r="AR131" s="845"/>
      <c r="AS131" s="845"/>
      <c r="AT131" s="846"/>
      <c r="AU131" s="284"/>
      <c r="AV131" s="284"/>
      <c r="AW131" s="284"/>
      <c r="AX131" s="805" t="s">
        <v>499</v>
      </c>
      <c r="AY131" s="806"/>
      <c r="AZ131" s="806"/>
      <c r="BA131" s="806"/>
      <c r="BB131" s="806"/>
      <c r="BC131" s="806"/>
      <c r="BD131" s="806"/>
      <c r="BE131" s="807"/>
      <c r="BF131" s="808">
        <v>12.5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501</v>
      </c>
      <c r="W132" s="818"/>
      <c r="X132" s="818"/>
      <c r="Y132" s="818"/>
      <c r="Z132" s="819"/>
      <c r="AA132" s="820">
        <v>6.2648632329999998</v>
      </c>
      <c r="AB132" s="821"/>
      <c r="AC132" s="821"/>
      <c r="AD132" s="821"/>
      <c r="AE132" s="822"/>
      <c r="AF132" s="823">
        <v>6.3318913099999996</v>
      </c>
      <c r="AG132" s="821"/>
      <c r="AH132" s="821"/>
      <c r="AI132" s="821"/>
      <c r="AJ132" s="822"/>
      <c r="AK132" s="823">
        <v>2.9012662329999999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502</v>
      </c>
      <c r="W133" s="797"/>
      <c r="X133" s="797"/>
      <c r="Y133" s="797"/>
      <c r="Z133" s="798"/>
      <c r="AA133" s="799">
        <v>6.9</v>
      </c>
      <c r="AB133" s="800"/>
      <c r="AC133" s="800"/>
      <c r="AD133" s="800"/>
      <c r="AE133" s="801"/>
      <c r="AF133" s="799">
        <v>6.2</v>
      </c>
      <c r="AG133" s="800"/>
      <c r="AH133" s="800"/>
      <c r="AI133" s="800"/>
      <c r="AJ133" s="801"/>
      <c r="AK133" s="799">
        <v>5.0999999999999996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8kxxGWnW9JN65QC2XBXiVRvdzOMKkqVM1+M1KMWriuNoPEZX2V3Id/P91OfuTi+ZQUh7rrqS7w3b6xBfozdzTQ==" saltValue="AelALXQWhsxS++1Cpp7+0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5JenbCykjlkoSKz688khMVVXdgcObCmKwv0QU0zPgC6LGAG8yZKKbU7hR5U6RVGhvL2dejRD63ctB4RfAZY5oA==" saltValue="y4we6S90j+mYltL4vz5p9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election activeCell="AC12" sqref="AC12:AG12"/>
    </sheetView>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02vs16F4sz/GXDC0Gj+XZ+qTCdn99f/hJyY3jvn+OrJ67XlmFa2D7z9dD0vEs2Q5DOSduYsfl06h6CvZV9jKQ==" saltValue="IMBzO+May0u9i39P8y7blQ=="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C12" sqref="AC12:AG12"/>
    </sheetView>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506</v>
      </c>
      <c r="AP7" s="303"/>
      <c r="AQ7" s="304" t="s">
        <v>507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508</v>
      </c>
      <c r="AQ8" s="310" t="s">
        <v>509</v>
      </c>
      <c r="AR8" s="311" t="s">
        <v>510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511</v>
      </c>
      <c r="AL9" s="1227"/>
      <c r="AM9" s="1227"/>
      <c r="AN9" s="1228"/>
      <c r="AO9" s="312">
        <v>1316840</v>
      </c>
      <c r="AP9" s="312">
        <v>138702</v>
      </c>
      <c r="AQ9" s="313">
        <v>137457</v>
      </c>
      <c r="AR9" s="314">
        <v>0.9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512</v>
      </c>
      <c r="AL10" s="1227"/>
      <c r="AM10" s="1227"/>
      <c r="AN10" s="1228"/>
      <c r="AO10" s="315">
        <v>222055</v>
      </c>
      <c r="AP10" s="315">
        <v>23389</v>
      </c>
      <c r="AQ10" s="316">
        <v>16552</v>
      </c>
      <c r="AR10" s="317">
        <v>41.3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513</v>
      </c>
      <c r="AL11" s="1227"/>
      <c r="AM11" s="1227"/>
      <c r="AN11" s="1228"/>
      <c r="AO11" s="315">
        <v>262673</v>
      </c>
      <c r="AP11" s="315">
        <v>27667</v>
      </c>
      <c r="AQ11" s="316">
        <v>23820</v>
      </c>
      <c r="AR11" s="317">
        <v>16.2</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514</v>
      </c>
      <c r="AL12" s="1227"/>
      <c r="AM12" s="1227"/>
      <c r="AN12" s="1228"/>
      <c r="AO12" s="315" t="s">
        <v>515</v>
      </c>
      <c r="AP12" s="315" t="s">
        <v>515</v>
      </c>
      <c r="AQ12" s="316">
        <v>3889</v>
      </c>
      <c r="AR12" s="317" t="s">
        <v>515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516</v>
      </c>
      <c r="AL13" s="1227"/>
      <c r="AM13" s="1227"/>
      <c r="AN13" s="1228"/>
      <c r="AO13" s="315" t="s">
        <v>515</v>
      </c>
      <c r="AP13" s="315" t="s">
        <v>515</v>
      </c>
      <c r="AQ13" s="316" t="s">
        <v>515</v>
      </c>
      <c r="AR13" s="317" t="s">
        <v>515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517</v>
      </c>
      <c r="AL14" s="1227"/>
      <c r="AM14" s="1227"/>
      <c r="AN14" s="1228"/>
      <c r="AO14" s="315">
        <v>59316</v>
      </c>
      <c r="AP14" s="315">
        <v>6248</v>
      </c>
      <c r="AQ14" s="316">
        <v>6581</v>
      </c>
      <c r="AR14" s="317">
        <v>-5.0999999999999996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518</v>
      </c>
      <c r="AL15" s="1227"/>
      <c r="AM15" s="1227"/>
      <c r="AN15" s="1228"/>
      <c r="AO15" s="315">
        <v>1245</v>
      </c>
      <c r="AP15" s="315">
        <v>131</v>
      </c>
      <c r="AQ15" s="316">
        <v>3467</v>
      </c>
      <c r="AR15" s="317">
        <v>-96.2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519</v>
      </c>
      <c r="AL16" s="1230"/>
      <c r="AM16" s="1230"/>
      <c r="AN16" s="1231"/>
      <c r="AO16" s="315">
        <v>-117092</v>
      </c>
      <c r="AP16" s="315">
        <v>-12333</v>
      </c>
      <c r="AQ16" s="316">
        <v>-13853</v>
      </c>
      <c r="AR16" s="317">
        <v>-11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1745037</v>
      </c>
      <c r="AP17" s="315">
        <v>183804</v>
      </c>
      <c r="AQ17" s="316">
        <v>177914</v>
      </c>
      <c r="AR17" s="317">
        <v>3.3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524</v>
      </c>
      <c r="AL21" s="1224"/>
      <c r="AM21" s="1224"/>
      <c r="AN21" s="1225"/>
      <c r="AO21" s="327">
        <v>15.38</v>
      </c>
      <c r="AP21" s="328">
        <v>15.77</v>
      </c>
      <c r="AQ21" s="329">
        <v>-0.39</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525</v>
      </c>
      <c r="AL22" s="1224"/>
      <c r="AM22" s="1224"/>
      <c r="AN22" s="1225"/>
      <c r="AO22" s="332">
        <v>98.7</v>
      </c>
      <c r="AP22" s="333">
        <v>96</v>
      </c>
      <c r="AQ22" s="334">
        <v>2.7</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506</v>
      </c>
      <c r="AP30" s="303"/>
      <c r="AQ30" s="304" t="s">
        <v>507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508</v>
      </c>
      <c r="AQ31" s="310" t="s">
        <v>509</v>
      </c>
      <c r="AR31" s="311" t="s">
        <v>510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529</v>
      </c>
      <c r="AL32" s="1215"/>
      <c r="AM32" s="1215"/>
      <c r="AN32" s="1216"/>
      <c r="AO32" s="342">
        <v>634463</v>
      </c>
      <c r="AP32" s="342">
        <v>66828</v>
      </c>
      <c r="AQ32" s="343">
        <v>107318</v>
      </c>
      <c r="AR32" s="344">
        <v>-37.700000000000003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530</v>
      </c>
      <c r="AL33" s="1215"/>
      <c r="AM33" s="1215"/>
      <c r="AN33" s="1216"/>
      <c r="AO33" s="342" t="s">
        <v>515</v>
      </c>
      <c r="AP33" s="342" t="s">
        <v>515</v>
      </c>
      <c r="AQ33" s="343">
        <v>192</v>
      </c>
      <c r="AR33" s="344" t="s">
        <v>515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531</v>
      </c>
      <c r="AL34" s="1215"/>
      <c r="AM34" s="1215"/>
      <c r="AN34" s="1216"/>
      <c r="AO34" s="342" t="s">
        <v>515</v>
      </c>
      <c r="AP34" s="342" t="s">
        <v>515</v>
      </c>
      <c r="AQ34" s="343">
        <v>281</v>
      </c>
      <c r="AR34" s="344" t="s">
        <v>515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532</v>
      </c>
      <c r="AL35" s="1215"/>
      <c r="AM35" s="1215"/>
      <c r="AN35" s="1216"/>
      <c r="AO35" s="342">
        <v>42832</v>
      </c>
      <c r="AP35" s="342">
        <v>4511</v>
      </c>
      <c r="AQ35" s="343">
        <v>22732</v>
      </c>
      <c r="AR35" s="344">
        <v>-80.2</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533</v>
      </c>
      <c r="AL36" s="1215"/>
      <c r="AM36" s="1215"/>
      <c r="AN36" s="1216"/>
      <c r="AO36" s="342">
        <v>26</v>
      </c>
      <c r="AP36" s="342">
        <v>3</v>
      </c>
      <c r="AQ36" s="343">
        <v>3735</v>
      </c>
      <c r="AR36" s="344">
        <v>-99.9</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534</v>
      </c>
      <c r="AL37" s="1215"/>
      <c r="AM37" s="1215"/>
      <c r="AN37" s="1216"/>
      <c r="AO37" s="342">
        <v>38395</v>
      </c>
      <c r="AP37" s="342">
        <v>4044</v>
      </c>
      <c r="AQ37" s="343">
        <v>1596</v>
      </c>
      <c r="AR37" s="344">
        <v>153.4</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535</v>
      </c>
      <c r="AL38" s="1218"/>
      <c r="AM38" s="1218"/>
      <c r="AN38" s="1219"/>
      <c r="AO38" s="345" t="s">
        <v>515</v>
      </c>
      <c r="AP38" s="345" t="s">
        <v>515</v>
      </c>
      <c r="AQ38" s="346">
        <v>19</v>
      </c>
      <c r="AR38" s="334" t="s">
        <v>515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536</v>
      </c>
      <c r="AL39" s="1218"/>
      <c r="AM39" s="1218"/>
      <c r="AN39" s="1219"/>
      <c r="AO39" s="342">
        <v>-52478</v>
      </c>
      <c r="AP39" s="342">
        <v>-5527</v>
      </c>
      <c r="AQ39" s="343">
        <v>-5126</v>
      </c>
      <c r="AR39" s="344">
        <v>7.8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537</v>
      </c>
      <c r="AL40" s="1215"/>
      <c r="AM40" s="1215"/>
      <c r="AN40" s="1216"/>
      <c r="AO40" s="342">
        <v>-545543</v>
      </c>
      <c r="AP40" s="342">
        <v>-57462</v>
      </c>
      <c r="AQ40" s="343">
        <v>-92432</v>
      </c>
      <c r="AR40" s="344">
        <v>-37.799999999999997</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117695</v>
      </c>
      <c r="AP41" s="342">
        <v>12397</v>
      </c>
      <c r="AQ41" s="343">
        <v>38314</v>
      </c>
      <c r="AR41" s="344">
        <v>-67.599999999999994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506</v>
      </c>
      <c r="AN49" s="1209" t="s">
        <v>541</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542</v>
      </c>
      <c r="AO50" s="359" t="s">
        <v>543</v>
      </c>
      <c r="AP50" s="360" t="s">
        <v>544</v>
      </c>
      <c r="AQ50" s="361" t="s">
        <v>545</v>
      </c>
      <c r="AR50" s="362" t="s">
        <v>546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1242392</v>
      </c>
      <c r="AN51" s="364">
        <v>125545</v>
      </c>
      <c r="AO51" s="365">
        <v>-22.8</v>
      </c>
      <c r="AP51" s="366">
        <v>175675</v>
      </c>
      <c r="AQ51" s="367">
        <v>0.6</v>
      </c>
      <c r="AR51" s="368">
        <v>-23.4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396333</v>
      </c>
      <c r="AN52" s="372">
        <v>40050</v>
      </c>
      <c r="AO52" s="373">
        <v>-59.2</v>
      </c>
      <c r="AP52" s="374">
        <v>87698</v>
      </c>
      <c r="AQ52" s="375">
        <v>10</v>
      </c>
      <c r="AR52" s="376">
        <v>-69.2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1616834</v>
      </c>
      <c r="AN53" s="364">
        <v>164279</v>
      </c>
      <c r="AO53" s="365">
        <v>30.9</v>
      </c>
      <c r="AP53" s="366">
        <v>162193</v>
      </c>
      <c r="AQ53" s="367">
        <v>-7.7</v>
      </c>
      <c r="AR53" s="368">
        <v>38.6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1129416</v>
      </c>
      <c r="AN54" s="372">
        <v>114755</v>
      </c>
      <c r="AO54" s="373">
        <v>186.5</v>
      </c>
      <c r="AP54" s="374">
        <v>79985</v>
      </c>
      <c r="AQ54" s="375">
        <v>-8.8000000000000007</v>
      </c>
      <c r="AR54" s="376">
        <v>195.3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1009986</v>
      </c>
      <c r="AN55" s="364">
        <v>103684</v>
      </c>
      <c r="AO55" s="365">
        <v>-36.9</v>
      </c>
      <c r="AP55" s="366">
        <v>168868</v>
      </c>
      <c r="AQ55" s="367">
        <v>4.0999999999999996</v>
      </c>
      <c r="AR55" s="368">
        <v>-41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878366</v>
      </c>
      <c r="AN56" s="372">
        <v>90172</v>
      </c>
      <c r="AO56" s="373">
        <v>-21.4</v>
      </c>
      <c r="AP56" s="374">
        <v>79360</v>
      </c>
      <c r="AQ56" s="375">
        <v>-0.8</v>
      </c>
      <c r="AR56" s="376">
        <v>-20.6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558389</v>
      </c>
      <c r="AN57" s="364">
        <v>58184</v>
      </c>
      <c r="AO57" s="365">
        <v>-43.9</v>
      </c>
      <c r="AP57" s="366">
        <v>202870</v>
      </c>
      <c r="AQ57" s="367">
        <v>20.100000000000001</v>
      </c>
      <c r="AR57" s="368">
        <v>-64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385877</v>
      </c>
      <c r="AN58" s="372">
        <v>40208</v>
      </c>
      <c r="AO58" s="373">
        <v>-55.4</v>
      </c>
      <c r="AP58" s="374">
        <v>79735</v>
      </c>
      <c r="AQ58" s="375">
        <v>0.5</v>
      </c>
      <c r="AR58" s="376">
        <v>-55.9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1524705</v>
      </c>
      <c r="AN59" s="364">
        <v>160597</v>
      </c>
      <c r="AO59" s="365">
        <v>176</v>
      </c>
      <c r="AP59" s="366">
        <v>167497</v>
      </c>
      <c r="AQ59" s="367">
        <v>-17.399999999999999</v>
      </c>
      <c r="AR59" s="368">
        <v>193.4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1005476</v>
      </c>
      <c r="AN60" s="372">
        <v>105906</v>
      </c>
      <c r="AO60" s="373">
        <v>163.4</v>
      </c>
      <c r="AP60" s="374">
        <v>82571</v>
      </c>
      <c r="AQ60" s="375">
        <v>3.6</v>
      </c>
      <c r="AR60" s="376">
        <v>159.80000000000001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1190461</v>
      </c>
      <c r="AN61" s="379">
        <v>122458</v>
      </c>
      <c r="AO61" s="380">
        <v>20.7</v>
      </c>
      <c r="AP61" s="381">
        <v>175421</v>
      </c>
      <c r="AQ61" s="382">
        <v>-0.1</v>
      </c>
      <c r="AR61" s="368">
        <v>20.8</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759094</v>
      </c>
      <c r="AN62" s="372">
        <v>78218</v>
      </c>
      <c r="AO62" s="373">
        <v>42.8</v>
      </c>
      <c r="AP62" s="374">
        <v>81870</v>
      </c>
      <c r="AQ62" s="375">
        <v>0.9</v>
      </c>
      <c r="AR62" s="376">
        <v>41.9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Dv5AYxzhuVAuF4fG3xQYDs5B+UBQyd36vemkI2IYI7qSrWTVMW6FT7JvsZjar6/wKupEqEGld+FClkKrhMrKiQ==" saltValue="Y/ow3VdoB+ZGA5/b/to92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LzVq4PBvu5isRz05up+I1OLsRbFshcVrnxbWoGEkWHzAHuy9vS7jmMX9VUoBv7CYVcxhphDSI85uMJrlE0Yw==" saltValue="OuXl+zDfaaIycI5as1EH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OjEuWAUvznPUo+OkQF/L6QsQFZgQx9lm1/BlCzIJfRla8KLvVtTjrRSDW2YsSHq5bLe73aLWbz/FgX23rzsnw==" saltValue="xHkOfoLi4gB8I2rCiF7N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AC12" sqref="AC12:AG12"/>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32" t="s">
        <v>3</v>
      </c>
      <c r="D47" s="1232"/>
      <c r="E47" s="1233"/>
      <c r="F47" s="11">
        <v>29.45</v>
      </c>
      <c r="G47" s="12">
        <v>27.05</v>
      </c>
      <c r="H47" s="12">
        <v>30.34</v>
      </c>
      <c r="I47" s="12">
        <v>27.31</v>
      </c>
      <c r="J47" s="13">
        <v>30.52</v>
      </c>
    </row>
    <row r="48" spans="2:10" ht="57.75" customHeight="1">
      <c r="B48" s="14"/>
      <c r="C48" s="1234" t="s">
        <v>4</v>
      </c>
      <c r="D48" s="1234"/>
      <c r="E48" s="1235"/>
      <c r="F48" s="15">
        <v>3.56</v>
      </c>
      <c r="G48" s="16">
        <v>3.91</v>
      </c>
      <c r="H48" s="16">
        <v>3.35</v>
      </c>
      <c r="I48" s="16">
        <v>4.01</v>
      </c>
      <c r="J48" s="17">
        <v>4.28</v>
      </c>
    </row>
    <row r="49" spans="2:10" ht="57.75" customHeight="1" thickBot="1">
      <c r="B49" s="18"/>
      <c r="C49" s="1236" t="s">
        <v>5</v>
      </c>
      <c r="D49" s="1236"/>
      <c r="E49" s="1237"/>
      <c r="F49" s="19" t="s">
        <v>562</v>
      </c>
      <c r="G49" s="20" t="s">
        <v>563</v>
      </c>
      <c r="H49" s="20" t="s">
        <v>564</v>
      </c>
      <c r="I49" s="20" t="s">
        <v>565</v>
      </c>
      <c r="J49" s="21">
        <v>10.29</v>
      </c>
    </row>
    <row r="50" spans="2:10" ht="13.5" customHeight="1"/>
    <row r="51" spans="2:10" ht="13.5" hidden="1" customHeight="1"/>
    <row r="52" spans="2:10" ht="13.5" hidden="1" customHeight="1"/>
    <row r="53" spans="2:10" ht="13.5" hidden="1" customHeight="1"/>
  </sheetData>
  <sheetProtection algorithmName="SHA-512" hashValue="VHP3vB0nVodXKVXTpjisdzw6hOZ99lqrflxmiEsKGOPjlptQDKkzZKLbpwJ1DgjbuUdU76CX/xry47Iqs6EJ/w==" saltValue="ftD9sIf4hyM9sed3Roq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2020-10-23T01:17:51Z</cp:lastPrinted>
  <dcterms:created xsi:type="dcterms:W3CDTF">2020-02-10T02:10:35Z</dcterms:created>
  <dcterms:modified xsi:type="dcterms:W3CDTF">2020-10-23T01:19:20Z</dcterms:modified>
  <cp:category/>
</cp:coreProperties>
</file>