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svfs001\共有\総務課\財政係\★29.4佐藤係長\財政の公表\財政比較分析表・財政状況資料集\R05決算財政状況資料集関係\070307【照会：3.13（木）、3.24（月）〆】令和５年度財政状況資料集の作成及び提出について\●提出\"/>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uri="{140A7094-0E35-4892-8432-C4D2E57EDEB5}">
      <x15:workbookPr chartTrackingRefBase="1"/>
    </ext>
  </extLst>
</workbook>
</file>

<file path=xl/sharedStrings.xml><?xml version="1.0" encoding="utf-8"?>
<sst xmlns="http://schemas.openxmlformats.org/spreadsheetml/2006/main" count="1048" uniqueCount="552">
  <si>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</si>
  <si>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</si>
  <si>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</si>
  <si>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</si>
  <si>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</si>
  <si>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</si>
  <si>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</si>
  <si>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</si>
  <si>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</si>
  <si>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</si>
  <si>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</si>
  <si>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</si>
  <si>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</si>
  <si>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</si>
  <si>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</si>
  <si>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</si>
  <si>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</si>
  <si>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</si>
  <si>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</si>
  <si>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</si>
  <si>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</si>
  <si>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</si>
  <si>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</si>
  <si>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</si>
  <si>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</si>
  <si>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</si>
  <si>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</si>
  <si>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</si>
  <si>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</si>
  <si>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</si>
  <si>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</si>
  <si>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</si>
  <si>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</si>
  <si>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</si>
  <si>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</si>
  <si>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</si>
  <si>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</si>
  <si>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</si>
  <si>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</si>
  <si>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</si>
  <si>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</si>
  <si>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</si>
  <si>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</si>
  <si>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</si>
  <si>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</si>
  <si>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</si>
  <si>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</si>
  <si>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</si>
  <si>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</si>
  <si>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</si>
  <si>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</si>
  <si>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</si>
  <si>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</si>
  <si>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</si>
  <si>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</si>
  <si>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</si>
  <si>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</si>
  <si>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</si>
  <si>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</si>
  <si>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</si>
  <si>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</si>
  <si>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</si>
  <si>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</si>
  <si>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</si>
  <si>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</si>
  <si>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</si>
  <si>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</si>
  <si>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</si>
  <si>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</si>
  <si>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</si>
  <si>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</si>
  <si>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</si>
  <si>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</si>
  <si>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</si>
  <si>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</si>
  <si>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</si>
  <si>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</si>
  <si>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</si>
  <si>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</si>
  <si>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</si>
  <si>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</si>
  <si>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</si>
  <si>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</si>
  <si>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</si>
  <si>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</si>
  <si>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</si>
  <si>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</si>
  <si>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</si>
  <si>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</si>
  <si>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</si>
  <si>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</si>
  <si>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</si>
  <si>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</si>
  <si>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</si>
  <si>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</si>
  <si>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</si>
  <si>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</si>
  <si>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</si>
  <si>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</si>
  <si>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</si>
  <si>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</si>
  <si>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</si>
  <si>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</si>
  <si>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</si>
  <si>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</si>
  <si>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</si>
  <si>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</si>
  <si>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</si>
  <si>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</si>
  <si>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</si>
  <si>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</si>
  <si>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</si>
  <si>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</si>
  <si>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</si>
  <si>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</si>
  <si>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</si>
  <si>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</si>
  <si>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</si>
  <si>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</si>
  <si>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</si>
  <si>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</si>
  <si>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</si>
  <si>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</si>
  <si>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</si>
  <si>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</si>
  <si>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</si>
  <si>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</si>
  <si>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</si>
  <si>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</si>
  <si>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</si>
  <si>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</si>
  <si>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</si>
  <si>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</si>
  <si>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</si>
  <si>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</si>
  <si>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</si>
  <si>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</si>
  <si>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</si>
  <si>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</si>
  <si>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</si>
  <si>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</si>
  <si>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</si>
  <si>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</si>
  <si>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</si>
  <si>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</si>
  <si>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</si>
  <si>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</si>
  <si>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</si>
  <si>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</si>
  <si>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</si>
  <si>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</si>
  <si>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</si>
  <si>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</si>
  <si>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</si>
  <si>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</si>
  <si>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</si>
  <si>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</si>
  <si>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</si>
  <si>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</si>
  <si>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</si>
  <si>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</si>
  <si>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</si>
  <si>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</si>
  <si>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</si>
  <si>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</si>
  <si>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</si>
  <si>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</si>
  <si>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</si>
  <si>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</si>
  <si>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</si>
  <si>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</si>
  <si>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</si>
  <si>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</si>
  <si>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</si>
  <si>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</si>
  <si>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</si>
  <si>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</si>
  <si>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</si>
  <si>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</si>
  <si>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</si>
  <si>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</si>
  <si>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</si>
  <si>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</si>
  <si>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</si>
  <si>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</si>
  <si>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</si>
  <si>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</si>
  <si>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</si>
  <si>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</si>
  <si>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</si>
  <si>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</si>
  <si>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</si>
  <si>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</si>
  <si>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</si>
  <si>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</si>
  <si>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</si>
  <si>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</si>
  <si>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</si>
  <si>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</si>
  <si>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</si>
  <si>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</si>
  <si>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</si>
  <si>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</si>
  <si>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</si>
  <si>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北海道清水町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</si>
  <si>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</si>
  <si>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</si>
  <si>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</si>
  <si>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</si>
  <si>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</si>
  <si>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</si>
  <si>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</si>
  <si>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</si>
  <si>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</si>
  <si>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</si>
  <si>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</si>
  <si>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</si>
  <si>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</si>
  <si>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</si>
  <si>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</si>
  <si>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</si>
  <si>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</si>
  <si>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</si>
  <si>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</si>
  <si>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</si>
  <si>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</si>
  <si>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</si>
  <si>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</si>
  <si>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</si>
  <si>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</si>
  <si>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</si>
  <si>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</si>
  <si>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</si>
  <si>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</si>
  <si>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</si>
  <si>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</si>
  <si>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</si>
  <si>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</si>
  <si>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</si>
  <si>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</si>
  <si>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</si>
  <si>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</si>
  <si>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</si>
  <si>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</si>
  <si>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</si>
  <si>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</si>
  <si>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</si>
  <si>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</si>
  <si>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</si>
  <si>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</si>
  <si>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</si>
  <si>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</si>
  <si>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</si>
  <si>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</si>
  <si>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</si>
  <si>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</si>
  <si>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</si>
  <si>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</si>
  <si>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</si>
  <si>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</si>
  <si>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</si>
  <si>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</si>
  <si>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</si>
  <si>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</si>
  <si>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</si>
  <si>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</si>
  <si>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</si>
  <si>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</si>
  <si>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</si>
  <si>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</si>
  <si>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</si>
  <si>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</si>
  <si>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</si>
  <si>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</si>
  <si>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</si>
  <si>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</si>
  <si>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</si>
  <si>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</si>
  <si>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</si>
  <si>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</si>
  <si>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</si>
  <si>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</si>
  <si>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</si>
  <si>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</si>
  <si>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</si>
  <si>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</si>
  <si>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</si>
  <si>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</si>
  <si>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</si>
  <si>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</si>
  <si>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</si>
  <si>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</si>
  <si>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</si>
  <si>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</si>
  <si>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</si>
  <si>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</si>
  <si>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</si>
  <si>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</si>
  <si>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</si>
  <si>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</si>
  <si>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</si>
  <si>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</si>
  <si>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</si>
  <si>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</si>
  <si>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</si>
  <si>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</si>
  <si>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</si>
  <si>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</si>
  <si>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</si>
  <si>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</si>
  <si>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</si>
  <si>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</si>
  <si>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</si>
  <si>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</si>
  <si>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</si>
  <si>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</si>
  <si>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</si>
  <si>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</si>
  <si>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</si>
  <si>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</si>
  <si>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</si>
  <si>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</si>
  <si>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</si>
  <si>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</si>
  <si>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</si>
  <si>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</si>
  <si>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</si>
  <si>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</si>
  <si>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</si>
  <si>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</si>
  <si>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</si>
  <si>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</si>
  <si>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</si>
  <si>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</si>
  <si>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</si>
  <si>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</si>
  <si>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</si>
  <si>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</si>
  <si>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</si>
  <si>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</si>
  <si>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</si>
  <si>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</si>
  <si>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</si>
  <si>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</si>
  <si>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</si>
  <si>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</si>
  <si>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</si>
  <si>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</si>
  <si>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</si>
  <si>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</si>
  <si>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</si>
  <si>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</si>
  <si>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</si>
  <si>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</si>
  <si>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北海道清水町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</si>
  <si>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</si>
  <si>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</si>
  <si>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</si>
  <si>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</si>
  <si>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</si>
  <si>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</si>
  <si>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</si>
  <si>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</si>
  <si>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</si>
  <si>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</si>
  <si>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</si>
  <si>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</si>
  <si>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</si>
  <si>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</si>
  <si>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</si>
  <si>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</si>
  <si>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</si>
  <si>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</si>
  <si>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</si>
  <si>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</si>
  <si>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</si>
  <si>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</si>
  <si>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</si>
  <si>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</si>
  <si>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</si>
  <si>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</si>
  <si>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</si>
  <si>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</si>
  <si>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</si>
  <si>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</si>
  <si>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</si>
  <si>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</si>
  <si>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</si>
  <si>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</si>
  <si>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</si>
  <si>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</si>
  <si>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</si>
  <si>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</si>
  <si>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</si>
  <si>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</si>
  <si>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</si>
  <si>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</si>
  <si>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</si>
  <si>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</si>
  <si>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</si>
  <si>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</si>
  <si>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</si>
  <si>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</si>
  <si>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</si>
  <si>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</si>
  <si>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</si>
  <si>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</si>
  <si>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</si>
  <si>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</si>
  <si>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</si>
  <si>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</si>
  <si>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</si>
  <si>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</si>
  <si>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</si>
  <si>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</si>
  <si>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</si>
  <si>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</si>
  <si>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</si>
  <si>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</si>
  <si>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</si>
  <si>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</si>
  <si>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</si>
  <si>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</si>
  <si>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</si>
  <si>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</si>
  <si>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</si>
  <si>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</si>
  <si>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</si>
  <si>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</si>
  <si>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</si>
  <si>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</si>
  <si>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</si>
  <si>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</si>
  <si>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</si>
  <si>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</si>
  <si>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</si>
  <si>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</si>
  <si>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</si>
  <si>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</si>
  <si>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</si>
  <si>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</si>
  <si>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</si>
  <si>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</si>
  <si>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</si>
  <si>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</si>
  <si>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</si>
  <si>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</si>
  <si>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</si>
  <si>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</si>
  <si>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</si>
  <si>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</si>
  <si>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</si>
  <si>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</si>
  <si>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</si>
  <si>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</si>
  <si>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</si>
  <si>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</si>
  <si>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</si>
  <si>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</si>
  <si>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</si>
  <si>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</si>
  <si>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</si>
  <si>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</si>
  <si>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</si>
  <si>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</si>
  <si>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</si>
  <si>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</si>
  <si>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</si>
  <si>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</si>
  <si>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</si>
  <si>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</si>
  <si>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</si>
  <si>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</si>
  <si>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</si>
  <si>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</si>
  <si>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</si>
  <si>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</si>
  <si>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</si>
  <si>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</si>
  <si>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</si>
  <si>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</si>
  <si>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</si>
  <si>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</si>
  <si>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</si>
  <si>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</si>
  <si>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</si>
  <si>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</si>
  <si>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</si>
  <si>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</si>
  <si>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</si>
  <si>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</si>
  <si>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</si>
  <si>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</si>
  <si>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</si>
  <si>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</si>
  <si>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</si>
  <si>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</si>
  <si>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</si>
  <si>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</si>
  <si>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</si>
  <si>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</si>
  <si>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</si>
  <si>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</si>
  <si>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</si>
  <si>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</si>
  <si>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</si>
  <si>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</si>
  <si>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</si>
  <si>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</si>
  <si>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</si>
  <si>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</si>
  <si>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</si>
  <si>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</si>
  <si>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</si>
  <si>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</si>
  <si>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</si>
  <si>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</si>
  <si>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</si>
  <si>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</si>
  <si>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</si>
  <si>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</si>
  <si>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</si>
  <si>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</si>
  <si>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</si>
  <si>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</si>
  <si>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</si>
  <si>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</si>
  <si>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</si>
  <si>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</si>
  <si>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1.77</t>
  </si>
  <si>
    <t>▲ 4.18</t>
  </si>
  <si>
    <t>▲ 5.78</t>
  </si>
  <si>
    <t>下水道事業会計</t>
  </si>
  <si>
    <t>水道事業会計</t>
  </si>
  <si>
    <t>一般会計</t>
  </si>
  <si>
    <t>介護保険特別会計</t>
  </si>
  <si>
    <t>国民健康保険特別会計</t>
  </si>
  <si>
    <t>後期高齢者医療保険特別会計</t>
  </si>
  <si>
    <t>その他会計（赤字）</t>
  </si>
  <si>
    <t>その他会計（黒字）</t>
  </si>
  <si>
    <t>R01</t>
    <phoneticPr fontId="5"/>
  </si>
  <si>
    <t>R02</t>
    <phoneticPr fontId="5"/>
  </si>
  <si>
    <t>R03</t>
    <phoneticPr fontId="5"/>
  </si>
  <si>
    <t>R04</t>
    <phoneticPr fontId="5"/>
  </si>
  <si>
    <t>R05</t>
    <phoneticPr fontId="5"/>
  </si>
  <si>
    <t>公共施設建設等基金</t>
  </si>
  <si>
    <t>いきいきふるさとづくり基金</t>
  </si>
  <si>
    <t>老人福祉基金</t>
  </si>
  <si>
    <t>農業後継者育成基金</t>
  </si>
  <si>
    <t>森林環境譲与税基金</t>
  </si>
  <si>
    <t>とかち広域消防事務組合</t>
    <rPh sb="3" eb="7">
      <t>コウイキショウボウ</t>
    </rPh>
    <rPh sb="7" eb="9">
      <t>ジム</t>
    </rPh>
    <rPh sb="9" eb="11">
      <t>クミアイ</t>
    </rPh>
    <phoneticPr fontId="2"/>
  </si>
  <si>
    <t>十勝圏複合事務組合</t>
    <rPh sb="0" eb="2">
      <t>トカチ</t>
    </rPh>
    <rPh sb="2" eb="3">
      <t>ケン</t>
    </rPh>
    <rPh sb="3" eb="5">
      <t>フクゴウ</t>
    </rPh>
    <rPh sb="5" eb="7">
      <t>ジム</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</si>
</sst>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BBFC-445C-AD24-108A960BFF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277531</c:v>
                </c:pt>
                <c:pt idx="1">
                  <c:v>125383</c:v>
                </c:pt>
                <c:pt idx="2">
                  <c:v>203959</c:v>
                </c:pt>
                <c:pt idx="3">
                  <c:v>148989</c:v>
                </c:pt>
                <c:pt idx="4">
                  <c:v>128688</c:v>
                </c:pt>
              </c:numCache>
            </c:numRef>
          </c:val>
          <c:smooth val="0"/>
          <c:extLst>
            <c:ext xmlns:c16="http://schemas.microsoft.com/office/drawing/2014/chart" uri="{C3380CC4-5D6E-409C-BE32-E72D297353CC}">
              <c16:uniqueId val="{00000001-BBFC-445C-AD24-108A960BFF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c:v>
                </c:pt>
                <c:pt idx="1">
                  <c:v>7.15</c:v>
                </c:pt>
                <c:pt idx="2">
                  <c:v>7.37</c:v>
                </c:pt>
                <c:pt idx="3">
                  <c:v>7.21</c:v>
                </c:pt>
                <c:pt idx="4">
                  <c:v>5.53</c:v>
                </c:pt>
              </c:numCache>
            </c:numRef>
          </c:val>
          <c:extLst>
            <c:ext xmlns:c16="http://schemas.microsoft.com/office/drawing/2014/chart" uri="{C3380CC4-5D6E-409C-BE32-E72D297353CC}">
              <c16:uniqueId val="{00000000-DD9B-4414-A29F-E65840A4D5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28.04</c:v>
                </c:pt>
                <c:pt idx="1">
                  <c:v>27.32</c:v>
                </c:pt>
                <c:pt idx="2">
                  <c:v>26.92</c:v>
                </c:pt>
                <c:pt idx="3">
                  <c:v>27.06</c:v>
                </c:pt>
                <c:pt idx="4">
                  <c:v>26.97</c:v>
                </c:pt>
              </c:numCache>
            </c:numRef>
          </c:val>
          <c:extLst>
            <c:ext xmlns:c16="http://schemas.microsoft.com/office/drawing/2014/chart" uri="{C3380CC4-5D6E-409C-BE32-E72D297353CC}">
              <c16:uniqueId val="{00000001-DD9B-4414-A29F-E65840A4D5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4.17</c:v>
                </c:pt>
                <c:pt idx="1">
                  <c:v>5.22</c:v>
                </c:pt>
                <c:pt idx="2">
                  <c:v>-1.77</c:v>
                </c:pt>
                <c:pt idx="3">
                  <c:v>-4.18</c:v>
                </c:pt>
                <c:pt idx="4">
                  <c:v>-5.78</c:v>
                </c:pt>
              </c:numCache>
            </c:numRef>
          </c:val>
          <c:smooth val="0"/>
          <c:extLst>
            <c:ext xmlns:c16="http://schemas.microsoft.com/office/drawing/2014/chart" uri="{C3380CC4-5D6E-409C-BE32-E72D297353CC}">
              <c16:uniqueId val="{00000002-DD9B-4414-A29F-E65840A4D5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10-444B-8C93-271EE06667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10-444B-8C93-271EE06667D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10-444B-8C93-271EE06667D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B10-444B-8C93-271EE06667D4}"/>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0.03</c:v>
                </c:pt>
                <c:pt idx="6">
                  <c:v>#N/A</c:v>
                </c:pt>
                <c:pt idx="7">
                  <c:v>0.01</c:v>
                </c:pt>
                <c:pt idx="8">
                  <c:v>#N/A</c:v>
                </c:pt>
                <c:pt idx="9">
                  <c:v>0</c:v>
                </c:pt>
              </c:numCache>
            </c:numRef>
          </c:val>
          <c:extLst>
            <c:ext xmlns:c16="http://schemas.microsoft.com/office/drawing/2014/chart" uri="{C3380CC4-5D6E-409C-BE32-E72D297353CC}">
              <c16:uniqueId val="{00000004-5B10-444B-8C93-271EE06667D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0.76</c:v>
                </c:pt>
                <c:pt idx="2">
                  <c:v>#N/A</c:v>
                </c:pt>
                <c:pt idx="3">
                  <c:v>0.31</c:v>
                </c:pt>
                <c:pt idx="4">
                  <c:v>#N/A</c:v>
                </c:pt>
                <c:pt idx="5">
                  <c:v>0.26</c:v>
                </c:pt>
                <c:pt idx="6">
                  <c:v>#N/A</c:v>
                </c:pt>
                <c:pt idx="7">
                  <c:v>0.13</c:v>
                </c:pt>
                <c:pt idx="8">
                  <c:v>#N/A</c:v>
                </c:pt>
                <c:pt idx="9">
                  <c:v>0.28999999999999998</c:v>
                </c:pt>
              </c:numCache>
            </c:numRef>
          </c:val>
          <c:extLst>
            <c:ext xmlns:c16="http://schemas.microsoft.com/office/drawing/2014/chart" uri="{C3380CC4-5D6E-409C-BE32-E72D297353CC}">
              <c16:uniqueId val="{00000005-5B10-444B-8C93-271EE06667D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0.8</c:v>
                </c:pt>
                <c:pt idx="4">
                  <c:v>#N/A</c:v>
                </c:pt>
                <c:pt idx="5">
                  <c:v>0.87</c:v>
                </c:pt>
                <c:pt idx="6">
                  <c:v>#N/A</c:v>
                </c:pt>
                <c:pt idx="7">
                  <c:v>0.89</c:v>
                </c:pt>
                <c:pt idx="8">
                  <c:v>#N/A</c:v>
                </c:pt>
                <c:pt idx="9">
                  <c:v>0.71</c:v>
                </c:pt>
              </c:numCache>
            </c:numRef>
          </c:val>
          <c:extLst>
            <c:ext xmlns:c16="http://schemas.microsoft.com/office/drawing/2014/chart" uri="{C3380CC4-5D6E-409C-BE32-E72D297353CC}">
              <c16:uniqueId val="{00000006-5B10-444B-8C93-271EE06667D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c:v>
                </c:pt>
                <c:pt idx="2">
                  <c:v>#N/A</c:v>
                </c:pt>
                <c:pt idx="3">
                  <c:v>7.15</c:v>
                </c:pt>
                <c:pt idx="4">
                  <c:v>#N/A</c:v>
                </c:pt>
                <c:pt idx="5">
                  <c:v>7.37</c:v>
                </c:pt>
                <c:pt idx="6">
                  <c:v>#N/A</c:v>
                </c:pt>
                <c:pt idx="7">
                  <c:v>7.2</c:v>
                </c:pt>
                <c:pt idx="8">
                  <c:v>#N/A</c:v>
                </c:pt>
                <c:pt idx="9">
                  <c:v>5.53</c:v>
                </c:pt>
              </c:numCache>
            </c:numRef>
          </c:val>
          <c:extLst>
            <c:ext xmlns:c16="http://schemas.microsoft.com/office/drawing/2014/chart" uri="{C3380CC4-5D6E-409C-BE32-E72D297353CC}">
              <c16:uniqueId val="{00000007-5B10-444B-8C93-271EE06667D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4.76</c:v>
                </c:pt>
                <c:pt idx="2">
                  <c:v>#N/A</c:v>
                </c:pt>
                <c:pt idx="3">
                  <c:v>5.46</c:v>
                </c:pt>
                <c:pt idx="4">
                  <c:v>#N/A</c:v>
                </c:pt>
                <c:pt idx="5">
                  <c:v>5.84</c:v>
                </c:pt>
                <c:pt idx="6">
                  <c:v>#N/A</c:v>
                </c:pt>
                <c:pt idx="7">
                  <c:v>6.52</c:v>
                </c:pt>
                <c:pt idx="8">
                  <c:v>#N/A</c:v>
                </c:pt>
                <c:pt idx="9">
                  <c:v>6.17</c:v>
                </c:pt>
              </c:numCache>
            </c:numRef>
          </c:val>
          <c:extLst>
            <c:ext xmlns:c16="http://schemas.microsoft.com/office/drawing/2014/chart" uri="{C3380CC4-5D6E-409C-BE32-E72D297353CC}">
              <c16:uniqueId val="{00000008-5B10-444B-8C93-271EE06667D4}"/>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3.76</c:v>
                </c:pt>
                <c:pt idx="2">
                  <c:v>#N/A</c:v>
                </c:pt>
                <c:pt idx="3">
                  <c:v>5.12</c:v>
                </c:pt>
                <c:pt idx="4">
                  <c:v>#N/A</c:v>
                </c:pt>
                <c:pt idx="5">
                  <c:v>6.6</c:v>
                </c:pt>
                <c:pt idx="6">
                  <c:v>#N/A</c:v>
                </c:pt>
                <c:pt idx="7">
                  <c:v>8.19</c:v>
                </c:pt>
                <c:pt idx="8">
                  <c:v>#N/A</c:v>
                </c:pt>
                <c:pt idx="9">
                  <c:v>9.1999999999999993</c:v>
                </c:pt>
              </c:numCache>
            </c:numRef>
          </c:val>
          <c:extLst>
            <c:ext xmlns:c16="http://schemas.microsoft.com/office/drawing/2014/chart" uri="{C3380CC4-5D6E-409C-BE32-E72D297353CC}">
              <c16:uniqueId val="{00000009-5B10-444B-8C93-271EE06667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656</c:v>
                </c:pt>
                <c:pt idx="5">
                  <c:v>720</c:v>
                </c:pt>
                <c:pt idx="8">
                  <c:v>739</c:v>
                </c:pt>
                <c:pt idx="11">
                  <c:v>820</c:v>
                </c:pt>
                <c:pt idx="14">
                  <c:v>824</c:v>
                </c:pt>
              </c:numCache>
            </c:numRef>
          </c:val>
          <c:extLst>
            <c:ext xmlns:c16="http://schemas.microsoft.com/office/drawing/2014/chart" uri="{C3380CC4-5D6E-409C-BE32-E72D297353CC}">
              <c16:uniqueId val="{00000000-0925-4BD8-9DA9-A03EB823B7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25-4BD8-9DA9-A03EB823B7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16</c:v>
                </c:pt>
                <c:pt idx="3">
                  <c:v>18</c:v>
                </c:pt>
                <c:pt idx="6">
                  <c:v>10</c:v>
                </c:pt>
                <c:pt idx="9">
                  <c:v>0</c:v>
                </c:pt>
                <c:pt idx="12">
                  <c:v>0</c:v>
                </c:pt>
              </c:numCache>
            </c:numRef>
          </c:val>
          <c:extLst>
            <c:ext xmlns:c16="http://schemas.microsoft.com/office/drawing/2014/chart" uri="{C3380CC4-5D6E-409C-BE32-E72D297353CC}">
              <c16:uniqueId val="{00000002-0925-4BD8-9DA9-A03EB823B7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9</c:v>
                </c:pt>
                <c:pt idx="6">
                  <c:v>8</c:v>
                </c:pt>
                <c:pt idx="9">
                  <c:v>8</c:v>
                </c:pt>
                <c:pt idx="12">
                  <c:v>8</c:v>
                </c:pt>
              </c:numCache>
            </c:numRef>
          </c:val>
          <c:extLst>
            <c:ext xmlns:c16="http://schemas.microsoft.com/office/drawing/2014/chart" uri="{C3380CC4-5D6E-409C-BE32-E72D297353CC}">
              <c16:uniqueId val="{00000003-0925-4BD8-9DA9-A03EB823B7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92</c:v>
                </c:pt>
                <c:pt idx="3">
                  <c:v>85</c:v>
                </c:pt>
                <c:pt idx="6">
                  <c:v>77</c:v>
                </c:pt>
                <c:pt idx="9">
                  <c:v>68</c:v>
                </c:pt>
                <c:pt idx="12">
                  <c:v>61</c:v>
                </c:pt>
              </c:numCache>
            </c:numRef>
          </c:val>
          <c:extLst>
            <c:ext xmlns:c16="http://schemas.microsoft.com/office/drawing/2014/chart" uri="{C3380CC4-5D6E-409C-BE32-E72D297353CC}">
              <c16:uniqueId val="{00000004-0925-4BD8-9DA9-A03EB823B7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25-4BD8-9DA9-A03EB823B7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25-4BD8-9DA9-A03EB823B7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812</c:v>
                </c:pt>
                <c:pt idx="3">
                  <c:v>978</c:v>
                </c:pt>
                <c:pt idx="6">
                  <c:v>1034</c:v>
                </c:pt>
                <c:pt idx="9">
                  <c:v>1146</c:v>
                </c:pt>
                <c:pt idx="12">
                  <c:v>1159</c:v>
                </c:pt>
              </c:numCache>
            </c:numRef>
          </c:val>
          <c:extLst>
            <c:ext xmlns:c16="http://schemas.microsoft.com/office/drawing/2014/chart" uri="{C3380CC4-5D6E-409C-BE32-E72D297353CC}">
              <c16:uniqueId val="{00000007-0925-4BD8-9DA9-A03EB823B7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268</c:v>
                </c:pt>
                <c:pt idx="2">
                  <c:v>#N/A</c:v>
                </c:pt>
                <c:pt idx="3">
                  <c:v>#N/A</c:v>
                </c:pt>
                <c:pt idx="4">
                  <c:v>370</c:v>
                </c:pt>
                <c:pt idx="5">
                  <c:v>#N/A</c:v>
                </c:pt>
                <c:pt idx="6">
                  <c:v>#N/A</c:v>
                </c:pt>
                <c:pt idx="7">
                  <c:v>390</c:v>
                </c:pt>
                <c:pt idx="8">
                  <c:v>#N/A</c:v>
                </c:pt>
                <c:pt idx="9">
                  <c:v>#N/A</c:v>
                </c:pt>
                <c:pt idx="10">
                  <c:v>402</c:v>
                </c:pt>
                <c:pt idx="11">
                  <c:v>#N/A</c:v>
                </c:pt>
                <c:pt idx="12">
                  <c:v>#N/A</c:v>
                </c:pt>
                <c:pt idx="13">
                  <c:v>404</c:v>
                </c:pt>
                <c:pt idx="14">
                  <c:v>#N/A</c:v>
                </c:pt>
              </c:numCache>
            </c:numRef>
          </c:val>
          <c:smooth val="0"/>
          <c:extLst>
            <c:ext xmlns:c16="http://schemas.microsoft.com/office/drawing/2014/chart" uri="{C3380CC4-5D6E-409C-BE32-E72D297353CC}">
              <c16:uniqueId val="{00000008-0925-4BD8-9DA9-A03EB823B7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8578</c:v>
                </c:pt>
                <c:pt idx="5">
                  <c:v>8474</c:v>
                </c:pt>
                <c:pt idx="8">
                  <c:v>8550</c:v>
                </c:pt>
                <c:pt idx="11">
                  <c:v>8314</c:v>
                </c:pt>
                <c:pt idx="14">
                  <c:v>7981</c:v>
                </c:pt>
              </c:numCache>
            </c:numRef>
          </c:val>
          <c:extLst>
            <c:ext xmlns:c16="http://schemas.microsoft.com/office/drawing/2014/chart" uri="{C3380CC4-5D6E-409C-BE32-E72D297353CC}">
              <c16:uniqueId val="{00000000-A0D4-44E6-89F5-12A1C11085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551</c:v>
                </c:pt>
                <c:pt idx="5">
                  <c:v>528</c:v>
                </c:pt>
                <c:pt idx="8">
                  <c:v>490</c:v>
                </c:pt>
                <c:pt idx="11">
                  <c:v>486</c:v>
                </c:pt>
                <c:pt idx="14">
                  <c:v>476</c:v>
                </c:pt>
              </c:numCache>
            </c:numRef>
          </c:val>
          <c:extLst>
            <c:ext xmlns:c16="http://schemas.microsoft.com/office/drawing/2014/chart" uri="{C3380CC4-5D6E-409C-BE32-E72D297353CC}">
              <c16:uniqueId val="{00000001-A0D4-44E6-89F5-12A1C11085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3741</c:v>
                </c:pt>
                <c:pt idx="5">
                  <c:v>4017</c:v>
                </c:pt>
                <c:pt idx="8">
                  <c:v>4464</c:v>
                </c:pt>
                <c:pt idx="11">
                  <c:v>4473</c:v>
                </c:pt>
                <c:pt idx="14">
                  <c:v>4479</c:v>
                </c:pt>
              </c:numCache>
            </c:numRef>
          </c:val>
          <c:extLst>
            <c:ext xmlns:c16="http://schemas.microsoft.com/office/drawing/2014/chart" uri="{C3380CC4-5D6E-409C-BE32-E72D297353CC}">
              <c16:uniqueId val="{00000002-A0D4-44E6-89F5-12A1C11085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D4-44E6-89F5-12A1C11085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D4-44E6-89F5-12A1C11085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D4-44E6-89F5-12A1C11085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1274</c:v>
                </c:pt>
                <c:pt idx="3">
                  <c:v>1214</c:v>
                </c:pt>
                <c:pt idx="6">
                  <c:v>1156</c:v>
                </c:pt>
                <c:pt idx="9">
                  <c:v>1103</c:v>
                </c:pt>
                <c:pt idx="12">
                  <c:v>1110</c:v>
                </c:pt>
              </c:numCache>
            </c:numRef>
          </c:val>
          <c:extLst>
            <c:ext xmlns:c16="http://schemas.microsoft.com/office/drawing/2014/chart" uri="{C3380CC4-5D6E-409C-BE32-E72D297353CC}">
              <c16:uniqueId val="{00000006-A0D4-44E6-89F5-12A1C11085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76</c:v>
                </c:pt>
                <c:pt idx="3">
                  <c:v>65</c:v>
                </c:pt>
                <c:pt idx="6">
                  <c:v>91</c:v>
                </c:pt>
                <c:pt idx="9">
                  <c:v>84</c:v>
                </c:pt>
                <c:pt idx="12">
                  <c:v>76</c:v>
                </c:pt>
              </c:numCache>
            </c:numRef>
          </c:val>
          <c:extLst>
            <c:ext xmlns:c16="http://schemas.microsoft.com/office/drawing/2014/chart" uri="{C3380CC4-5D6E-409C-BE32-E72D297353CC}">
              <c16:uniqueId val="{00000007-A0D4-44E6-89F5-12A1C11085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402</c:v>
                </c:pt>
                <c:pt idx="3">
                  <c:v>323</c:v>
                </c:pt>
                <c:pt idx="6">
                  <c:v>411</c:v>
                </c:pt>
                <c:pt idx="9">
                  <c:v>483</c:v>
                </c:pt>
                <c:pt idx="12">
                  <c:v>546</c:v>
                </c:pt>
              </c:numCache>
            </c:numRef>
          </c:val>
          <c:extLst>
            <c:ext xmlns:c16="http://schemas.microsoft.com/office/drawing/2014/chart" uri="{C3380CC4-5D6E-409C-BE32-E72D297353CC}">
              <c16:uniqueId val="{00000008-A0D4-44E6-89F5-12A1C11085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378</c:v>
                </c:pt>
                <c:pt idx="3">
                  <c:v>85</c:v>
                </c:pt>
                <c:pt idx="6">
                  <c:v>56</c:v>
                </c:pt>
                <c:pt idx="9">
                  <c:v>37</c:v>
                </c:pt>
                <c:pt idx="12">
                  <c:v>24</c:v>
                </c:pt>
              </c:numCache>
            </c:numRef>
          </c:val>
          <c:extLst>
            <c:ext xmlns:c16="http://schemas.microsoft.com/office/drawing/2014/chart" uri="{C3380CC4-5D6E-409C-BE32-E72D297353CC}">
              <c16:uniqueId val="{00000009-A0D4-44E6-89F5-12A1C11085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11421</c:v>
                </c:pt>
                <c:pt idx="3">
                  <c:v>11379</c:v>
                </c:pt>
                <c:pt idx="6">
                  <c:v>11354</c:v>
                </c:pt>
                <c:pt idx="9">
                  <c:v>10932</c:v>
                </c:pt>
                <c:pt idx="12">
                  <c:v>10384</c:v>
                </c:pt>
              </c:numCache>
            </c:numRef>
          </c:val>
          <c:extLst>
            <c:ext xmlns:c16="http://schemas.microsoft.com/office/drawing/2014/chart" uri="{C3380CC4-5D6E-409C-BE32-E72D297353CC}">
              <c16:uniqueId val="{0000000A-A0D4-44E6-89F5-12A1C11085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680</c:v>
                </c:pt>
                <c:pt idx="2">
                  <c:v>#N/A</c:v>
                </c:pt>
                <c:pt idx="3">
                  <c:v>#N/A</c:v>
                </c:pt>
                <c:pt idx="4">
                  <c:v>46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D4-44E6-89F5-12A1C11085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1399</c:v>
                </c:pt>
                <c:pt idx="1">
                  <c:v>1395</c:v>
                </c:pt>
                <c:pt idx="2">
                  <c:v>1399</c:v>
                </c:pt>
              </c:numCache>
            </c:numRef>
          </c:val>
          <c:extLst>
            <c:ext xmlns:c16="http://schemas.microsoft.com/office/drawing/2014/chart" uri="{C3380CC4-5D6E-409C-BE32-E72D297353CC}">
              <c16:uniqueId val="{00000000-13CD-475D-9367-8ED6EAFF22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666</c:v>
                </c:pt>
                <c:pt idx="1">
                  <c:v>739</c:v>
                </c:pt>
                <c:pt idx="2">
                  <c:v>739</c:v>
                </c:pt>
              </c:numCache>
            </c:numRef>
          </c:val>
          <c:extLst>
            <c:ext xmlns:c16="http://schemas.microsoft.com/office/drawing/2014/chart" uri="{C3380CC4-5D6E-409C-BE32-E72D297353CC}">
              <c16:uniqueId val="{00000001-13CD-475D-9367-8ED6EAFF22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2269</c:v>
                </c:pt>
                <c:pt idx="1">
                  <c:v>2209</c:v>
                </c:pt>
                <c:pt idx="2">
                  <c:v>2227</c:v>
                </c:pt>
              </c:numCache>
            </c:numRef>
          </c:val>
          <c:extLst>
            <c:ext xmlns:c16="http://schemas.microsoft.com/office/drawing/2014/chart" uri="{C3380CC4-5D6E-409C-BE32-E72D297353CC}">
              <c16:uniqueId val="{00000002-13CD-475D-9367-8ED6EAFF22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8,907
8,646
402.25
9,454,166
9,132,311
286,979
5,188,399
10,383,565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類似団体平均を上回りながら推移しているが、町税収入の大幅な増加は見込めない状況にあり、財政力指数は今後も現行水準で推移するものと見込まれる。町税滞納処分の強化等により歳入確保に努める。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8" name="直線コネクタ 67"/>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1" name="直線コネクタ 70"/>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132645</xdr:rowOff>
    </xdr:to>
    <xdr:cxnSp macro="">
      <xdr:nvCxnSpPr>
        <xdr:cNvPr id="74" name="直線コネクタ 73"/>
        <xdr:cNvCxnSpPr/>
      </xdr:nvCxnSpPr>
      <xdr:spPr>
        <a:xfrm>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7" name="直線コネクタ 76"/>
        <xdr:cNvCxnSpPr/>
      </xdr:nvCxnSpPr>
      <xdr:spPr>
        <a:xfrm flipV="1">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7" name="楕円 86"/>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125182</xdr:rowOff>
    </xdr:from>
    <xdr:ext cx="762000" cy="259045"/>
    <xdr:sp macro="" textlink="">
      <xdr:nvSpPr>
        <xdr:cNvPr id="88" name="財政力該当値テキスト"/>
        <xdr:cNvSpPr txBox="1"/>
      </xdr:nvSpPr>
      <xdr:spPr>
        <a:xfrm>
          <a:off x="50419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1" name="楕円 90"/>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22172</xdr:rowOff>
    </xdr:from>
    <xdr:ext cx="762000" cy="259045"/>
    <xdr:sp macro="" textlink="">
      <xdr:nvSpPr>
        <xdr:cNvPr id="92" name="テキスト ボックス 91"/>
        <xdr:cNvSpPr txBox="1"/>
      </xdr:nvSpPr>
      <xdr:spPr>
        <a:xfrm>
          <a:off x="2844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3" name="楕円 92"/>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94" name="テキスト ボックス 93"/>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5" name="楕円 94"/>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22172</xdr:rowOff>
    </xdr:from>
    <xdr:ext cx="762000" cy="259045"/>
    <xdr:sp macro="" textlink="">
      <xdr:nvSpPr>
        <xdr:cNvPr id="96" name="テキスト ボックス 95"/>
        <xdr:cNvSpPr txBox="1"/>
      </xdr:nvSpPr>
      <xdr:spPr>
        <a:xfrm>
          <a:off x="1066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燃料費、電気料等の物件費及び公債費の元金償還金の増により、前年度から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％の増となった。今後も事務事業の見直しに努め、経常収支比率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％未満を目標とする。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49022</xdr:rowOff>
    </xdr:to>
    <xdr:cxnSp macro="">
      <xdr:nvCxnSpPr>
        <xdr:cNvPr id="129" name="直線コネクタ 128"/>
        <xdr:cNvCxnSpPr/>
      </xdr:nvCxnSpPr>
      <xdr:spPr>
        <a:xfrm>
          <a:off x="4114800" y="1101217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107188</xdr:rowOff>
    </xdr:from>
    <xdr:to>
      <xdr:col>19</xdr:col>
      <xdr:colOff>133350</xdr:colOff>
      <xdr:row>64</xdr:row>
      <xdr:rowOff>39370</xdr:rowOff>
    </xdr:to>
    <xdr:cxnSp macro="">
      <xdr:nvCxnSpPr>
        <xdr:cNvPr id="132" name="直線コネクタ 131"/>
        <xdr:cNvCxnSpPr/>
      </xdr:nvCxnSpPr>
      <xdr:spPr>
        <a:xfrm>
          <a:off x="3225800" y="10737088"/>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107188</xdr:rowOff>
    </xdr:from>
    <xdr:to>
      <xdr:col>15</xdr:col>
      <xdr:colOff>82550</xdr:colOff>
      <xdr:row>63</xdr:row>
      <xdr:rowOff>109474</xdr:rowOff>
    </xdr:to>
    <xdr:cxnSp macro="">
      <xdr:nvCxnSpPr>
        <xdr:cNvPr id="135" name="直線コネクタ 134"/>
        <xdr:cNvCxnSpPr/>
      </xdr:nvCxnSpPr>
      <xdr:spPr>
        <a:xfrm flipV="1">
          <a:off x="2336800" y="107370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109474</xdr:rowOff>
    </xdr:to>
    <xdr:cxnSp macro="">
      <xdr:nvCxnSpPr>
        <xdr:cNvPr id="138" name="直線コネクタ 137"/>
        <xdr:cNvCxnSpPr/>
      </xdr:nvCxnSpPr>
      <xdr:spPr>
        <a:xfrm>
          <a:off x="1447800" y="109059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42" name="テキスト ボックス 141"/>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48" name="楕円 147"/>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49"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0" name="楕円 149"/>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1" name="テキスト ボックス 150"/>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56388</xdr:rowOff>
    </xdr:from>
    <xdr:to>
      <xdr:col>15</xdr:col>
      <xdr:colOff>133350</xdr:colOff>
      <xdr:row>62</xdr:row>
      <xdr:rowOff>157988</xdr:rowOff>
    </xdr:to>
    <xdr:sp macro="" textlink="">
      <xdr:nvSpPr>
        <xdr:cNvPr id="152" name="楕円 151"/>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53" name="テキスト ボックス 152"/>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58674</xdr:rowOff>
    </xdr:from>
    <xdr:to>
      <xdr:col>11</xdr:col>
      <xdr:colOff>82550</xdr:colOff>
      <xdr:row>63</xdr:row>
      <xdr:rowOff>160274</xdr:rowOff>
    </xdr:to>
    <xdr:sp macro="" textlink="">
      <xdr:nvSpPr>
        <xdr:cNvPr id="154" name="楕円 153"/>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145051</xdr:rowOff>
    </xdr:from>
    <xdr:ext cx="762000" cy="259045"/>
    <xdr:sp macro="" textlink="">
      <xdr:nvSpPr>
        <xdr:cNvPr id="155" name="テキスト ボックス 154"/>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6" name="楕円 155"/>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165625</xdr:rowOff>
    </xdr:from>
    <xdr:ext cx="762000" cy="259045"/>
    <xdr:sp macro="" textlink="">
      <xdr:nvSpPr>
        <xdr:cNvPr id="157" name="テキスト ボックス 156"/>
        <xdr:cNvSpPr txBox="1"/>
      </xdr:nvSpPr>
      <xdr:spPr>
        <a:xfrm>
          <a:off x="1066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％の増となったが、類似団体平均並みとなっている。今後も老朽化した施設の維持補修費等により微増していくことが見込まれる。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39850</xdr:rowOff>
    </xdr:from>
    <xdr:to>
      <xdr:col>23</xdr:col>
      <xdr:colOff>133350</xdr:colOff>
      <xdr:row>83</xdr:row>
      <xdr:rowOff>45758</xdr:rowOff>
    </xdr:to>
    <xdr:cxnSp macro="">
      <xdr:nvCxnSpPr>
        <xdr:cNvPr id="194" name="直線コネクタ 193"/>
        <xdr:cNvCxnSpPr/>
      </xdr:nvCxnSpPr>
      <xdr:spPr>
        <a:xfrm>
          <a:off x="4114800" y="14270200"/>
          <a:ext cx="838200" cy="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108792</xdr:rowOff>
    </xdr:from>
    <xdr:to>
      <xdr:col>19</xdr:col>
      <xdr:colOff>133350</xdr:colOff>
      <xdr:row>83</xdr:row>
      <xdr:rowOff>39850</xdr:rowOff>
    </xdr:to>
    <xdr:cxnSp macro="">
      <xdr:nvCxnSpPr>
        <xdr:cNvPr id="197" name="直線コネクタ 196"/>
        <xdr:cNvCxnSpPr/>
      </xdr:nvCxnSpPr>
      <xdr:spPr>
        <a:xfrm>
          <a:off x="3225800" y="14167692"/>
          <a:ext cx="889000" cy="10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26947</xdr:rowOff>
    </xdr:from>
    <xdr:to>
      <xdr:col>15</xdr:col>
      <xdr:colOff>82550</xdr:colOff>
      <xdr:row>82</xdr:row>
      <xdr:rowOff>108792</xdr:rowOff>
    </xdr:to>
    <xdr:cxnSp macro="">
      <xdr:nvCxnSpPr>
        <xdr:cNvPr id="200" name="直線コネクタ 199"/>
        <xdr:cNvCxnSpPr/>
      </xdr:nvCxnSpPr>
      <xdr:spPr>
        <a:xfrm>
          <a:off x="2336800" y="14085847"/>
          <a:ext cx="889000" cy="8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141763</xdr:rowOff>
    </xdr:from>
    <xdr:to>
      <xdr:col>11</xdr:col>
      <xdr:colOff>31750</xdr:colOff>
      <xdr:row>82</xdr:row>
      <xdr:rowOff>26947</xdr:rowOff>
    </xdr:to>
    <xdr:cxnSp macro="">
      <xdr:nvCxnSpPr>
        <xdr:cNvPr id="203" name="直線コネクタ 202"/>
        <xdr:cNvCxnSpPr/>
      </xdr:nvCxnSpPr>
      <xdr:spPr>
        <a:xfrm>
          <a:off x="1447800" y="14029213"/>
          <a:ext cx="889000" cy="5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166408</xdr:rowOff>
    </xdr:from>
    <xdr:to>
      <xdr:col>23</xdr:col>
      <xdr:colOff>184150</xdr:colOff>
      <xdr:row>83</xdr:row>
      <xdr:rowOff>96558</xdr:rowOff>
    </xdr:to>
    <xdr:sp macro="" textlink="">
      <xdr:nvSpPr>
        <xdr:cNvPr id="213" name="楕円 212"/>
        <xdr:cNvSpPr/>
      </xdr:nvSpPr>
      <xdr:spPr>
        <a:xfrm>
          <a:off x="4902200" y="142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11485</xdr:rowOff>
    </xdr:from>
    <xdr:ext cx="762000" cy="259045"/>
    <xdr:sp macro="" textlink="">
      <xdr:nvSpPr>
        <xdr:cNvPr id="214" name="人件費・物件費等の状況該当値テキスト"/>
        <xdr:cNvSpPr txBox="1"/>
      </xdr:nvSpPr>
      <xdr:spPr>
        <a:xfrm>
          <a:off x="5041900" y="1407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160500</xdr:rowOff>
    </xdr:from>
    <xdr:to>
      <xdr:col>19</xdr:col>
      <xdr:colOff>184150</xdr:colOff>
      <xdr:row>83</xdr:row>
      <xdr:rowOff>90650</xdr:rowOff>
    </xdr:to>
    <xdr:sp macro="" textlink="">
      <xdr:nvSpPr>
        <xdr:cNvPr id="215" name="楕円 214"/>
        <xdr:cNvSpPr/>
      </xdr:nvSpPr>
      <xdr:spPr>
        <a:xfrm>
          <a:off x="4064000" y="142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75427</xdr:rowOff>
    </xdr:from>
    <xdr:ext cx="736600" cy="259045"/>
    <xdr:sp macro="" textlink="">
      <xdr:nvSpPr>
        <xdr:cNvPr id="216" name="テキスト ボックス 215"/>
        <xdr:cNvSpPr txBox="1"/>
      </xdr:nvSpPr>
      <xdr:spPr>
        <a:xfrm>
          <a:off x="3733800" y="143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57992</xdr:rowOff>
    </xdr:from>
    <xdr:to>
      <xdr:col>15</xdr:col>
      <xdr:colOff>133350</xdr:colOff>
      <xdr:row>82</xdr:row>
      <xdr:rowOff>159592</xdr:rowOff>
    </xdr:to>
    <xdr:sp macro="" textlink="">
      <xdr:nvSpPr>
        <xdr:cNvPr id="217" name="楕円 216"/>
        <xdr:cNvSpPr/>
      </xdr:nvSpPr>
      <xdr:spPr>
        <a:xfrm>
          <a:off x="3175000" y="1411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169769</xdr:rowOff>
    </xdr:from>
    <xdr:ext cx="762000" cy="259045"/>
    <xdr:sp macro="" textlink="">
      <xdr:nvSpPr>
        <xdr:cNvPr id="218" name="テキスト ボックス 217"/>
        <xdr:cNvSpPr txBox="1"/>
      </xdr:nvSpPr>
      <xdr:spPr>
        <a:xfrm>
          <a:off x="2844800" y="1388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147597</xdr:rowOff>
    </xdr:from>
    <xdr:to>
      <xdr:col>11</xdr:col>
      <xdr:colOff>82550</xdr:colOff>
      <xdr:row>82</xdr:row>
      <xdr:rowOff>77747</xdr:rowOff>
    </xdr:to>
    <xdr:sp macro="" textlink="">
      <xdr:nvSpPr>
        <xdr:cNvPr id="219" name="楕円 218"/>
        <xdr:cNvSpPr/>
      </xdr:nvSpPr>
      <xdr:spPr>
        <a:xfrm>
          <a:off x="2286000" y="1403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87924</xdr:rowOff>
    </xdr:from>
    <xdr:ext cx="762000" cy="259045"/>
    <xdr:sp macro="" textlink="">
      <xdr:nvSpPr>
        <xdr:cNvPr id="220" name="テキスト ボックス 219"/>
        <xdr:cNvSpPr txBox="1"/>
      </xdr:nvSpPr>
      <xdr:spPr>
        <a:xfrm>
          <a:off x="1955800" y="1380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90963</xdr:rowOff>
    </xdr:from>
    <xdr:to>
      <xdr:col>7</xdr:col>
      <xdr:colOff>31750</xdr:colOff>
      <xdr:row>82</xdr:row>
      <xdr:rowOff>21113</xdr:rowOff>
    </xdr:to>
    <xdr:sp macro="" textlink="">
      <xdr:nvSpPr>
        <xdr:cNvPr id="221" name="楕円 220"/>
        <xdr:cNvSpPr/>
      </xdr:nvSpPr>
      <xdr:spPr>
        <a:xfrm>
          <a:off x="1397000" y="139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31290</xdr:rowOff>
    </xdr:from>
    <xdr:ext cx="762000" cy="259045"/>
    <xdr:sp macro="" textlink="">
      <xdr:nvSpPr>
        <xdr:cNvPr id="222" name="テキスト ボックス 221"/>
        <xdr:cNvSpPr txBox="1"/>
      </xdr:nvSpPr>
      <xdr:spPr>
        <a:xfrm>
          <a:off x="1066800" y="1374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職員の平均年齢が高いため、類似団体平均を上回って推移している。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計画的な職員採用のもとラスパイレス指数の改善を図る。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64205</xdr:rowOff>
    </xdr:to>
    <xdr:cxnSp macro="">
      <xdr:nvCxnSpPr>
        <xdr:cNvPr id="256" name="直線コネクタ 255"/>
        <xdr:cNvCxnSpPr/>
      </xdr:nvCxnSpPr>
      <xdr:spPr>
        <a:xfrm>
          <a:off x="16179800" y="1498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104422</xdr:rowOff>
    </xdr:to>
    <xdr:cxnSp macro="">
      <xdr:nvCxnSpPr>
        <xdr:cNvPr id="259" name="直線コネクタ 258"/>
        <xdr:cNvCxnSpPr/>
      </xdr:nvCxnSpPr>
      <xdr:spPr>
        <a:xfrm flipV="1">
          <a:off x="15290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104422</xdr:rowOff>
    </xdr:to>
    <xdr:cxnSp macro="">
      <xdr:nvCxnSpPr>
        <xdr:cNvPr id="262" name="直線コネクタ 261"/>
        <xdr:cNvCxnSpPr/>
      </xdr:nvCxnSpPr>
      <xdr:spPr>
        <a:xfrm>
          <a:off x="14401800" y="149535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50800</xdr:rowOff>
    </xdr:to>
    <xdr:cxnSp macro="">
      <xdr:nvCxnSpPr>
        <xdr:cNvPr id="265" name="直線コネクタ 264"/>
        <xdr:cNvCxnSpPr/>
      </xdr:nvCxnSpPr>
      <xdr:spPr>
        <a:xfrm flipV="1">
          <a:off x="13512800" y="1495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5" name="楕円 274"/>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6"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7" name="楕円 276"/>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8" name="テキスト ボックス 277"/>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79" name="楕円 278"/>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0" name="テキスト ボックス 279"/>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1" name="楕円 280"/>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2" name="テキスト ボックス 281"/>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3" name="楕円 282"/>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4" name="テキスト ボックス 283"/>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保育施設・牧場等を直接運営しながらも、類似団体平均並みで推移している。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計画的な職員採用と適正配置に努める。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87173</xdr:rowOff>
    </xdr:from>
    <xdr:to>
      <xdr:col>81</xdr:col>
      <xdr:colOff>44450</xdr:colOff>
      <xdr:row>60</xdr:row>
      <xdr:rowOff>91034</xdr:rowOff>
    </xdr:to>
    <xdr:cxnSp macro="">
      <xdr:nvCxnSpPr>
        <xdr:cNvPr id="317" name="直線コネクタ 316"/>
        <xdr:cNvCxnSpPr/>
      </xdr:nvCxnSpPr>
      <xdr:spPr>
        <a:xfrm flipV="1">
          <a:off x="16179800" y="10374173"/>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81382</xdr:rowOff>
    </xdr:from>
    <xdr:to>
      <xdr:col>77</xdr:col>
      <xdr:colOff>44450</xdr:colOff>
      <xdr:row>60</xdr:row>
      <xdr:rowOff>91034</xdr:rowOff>
    </xdr:to>
    <xdr:cxnSp macro="">
      <xdr:nvCxnSpPr>
        <xdr:cNvPr id="320" name="直線コネクタ 319"/>
        <xdr:cNvCxnSpPr/>
      </xdr:nvCxnSpPr>
      <xdr:spPr>
        <a:xfrm>
          <a:off x="15290800" y="103683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69317</xdr:rowOff>
    </xdr:from>
    <xdr:to>
      <xdr:col>72</xdr:col>
      <xdr:colOff>203200</xdr:colOff>
      <xdr:row>60</xdr:row>
      <xdr:rowOff>81382</xdr:rowOff>
    </xdr:to>
    <xdr:cxnSp macro="">
      <xdr:nvCxnSpPr>
        <xdr:cNvPr id="323" name="直線コネクタ 322"/>
        <xdr:cNvCxnSpPr/>
      </xdr:nvCxnSpPr>
      <xdr:spPr>
        <a:xfrm>
          <a:off x="14401800" y="1035631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68834</xdr:rowOff>
    </xdr:from>
    <xdr:to>
      <xdr:col>68</xdr:col>
      <xdr:colOff>152400</xdr:colOff>
      <xdr:row>60</xdr:row>
      <xdr:rowOff>69317</xdr:rowOff>
    </xdr:to>
    <xdr:cxnSp macro="">
      <xdr:nvCxnSpPr>
        <xdr:cNvPr id="326" name="直線コネクタ 325"/>
        <xdr:cNvCxnSpPr/>
      </xdr:nvCxnSpPr>
      <xdr:spPr>
        <a:xfrm>
          <a:off x="13512800" y="10355834"/>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36373</xdr:rowOff>
    </xdr:from>
    <xdr:to>
      <xdr:col>81</xdr:col>
      <xdr:colOff>95250</xdr:colOff>
      <xdr:row>60</xdr:row>
      <xdr:rowOff>137973</xdr:rowOff>
    </xdr:to>
    <xdr:sp macro="" textlink="">
      <xdr:nvSpPr>
        <xdr:cNvPr id="336" name="楕円 335"/>
        <xdr:cNvSpPr/>
      </xdr:nvSpPr>
      <xdr:spPr>
        <a:xfrm>
          <a:off x="16967200" y="103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52900</xdr:rowOff>
    </xdr:from>
    <xdr:ext cx="762000" cy="259045"/>
    <xdr:sp macro="" textlink="">
      <xdr:nvSpPr>
        <xdr:cNvPr id="337" name="定員管理の状況該当値テキスト"/>
        <xdr:cNvSpPr txBox="1"/>
      </xdr:nvSpPr>
      <xdr:spPr>
        <a:xfrm>
          <a:off x="17106900" y="1016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40234</xdr:rowOff>
    </xdr:from>
    <xdr:to>
      <xdr:col>77</xdr:col>
      <xdr:colOff>95250</xdr:colOff>
      <xdr:row>60</xdr:row>
      <xdr:rowOff>141834</xdr:rowOff>
    </xdr:to>
    <xdr:sp macro="" textlink="">
      <xdr:nvSpPr>
        <xdr:cNvPr id="338" name="楕円 337"/>
        <xdr:cNvSpPr/>
      </xdr:nvSpPr>
      <xdr:spPr>
        <a:xfrm>
          <a:off x="16129000" y="103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152011</xdr:rowOff>
    </xdr:from>
    <xdr:ext cx="736600" cy="259045"/>
    <xdr:sp macro="" textlink="">
      <xdr:nvSpPr>
        <xdr:cNvPr id="339" name="テキスト ボックス 338"/>
        <xdr:cNvSpPr txBox="1"/>
      </xdr:nvSpPr>
      <xdr:spPr>
        <a:xfrm>
          <a:off x="15798800" y="10096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30582</xdr:rowOff>
    </xdr:from>
    <xdr:to>
      <xdr:col>73</xdr:col>
      <xdr:colOff>44450</xdr:colOff>
      <xdr:row>60</xdr:row>
      <xdr:rowOff>132182</xdr:rowOff>
    </xdr:to>
    <xdr:sp macro="" textlink="">
      <xdr:nvSpPr>
        <xdr:cNvPr id="340" name="楕円 339"/>
        <xdr:cNvSpPr/>
      </xdr:nvSpPr>
      <xdr:spPr>
        <a:xfrm>
          <a:off x="15240000" y="103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142359</xdr:rowOff>
    </xdr:from>
    <xdr:ext cx="762000" cy="259045"/>
    <xdr:sp macro="" textlink="">
      <xdr:nvSpPr>
        <xdr:cNvPr id="341" name="テキスト ボックス 340"/>
        <xdr:cNvSpPr txBox="1"/>
      </xdr:nvSpPr>
      <xdr:spPr>
        <a:xfrm>
          <a:off x="14909800" y="1008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18517</xdr:rowOff>
    </xdr:from>
    <xdr:to>
      <xdr:col>68</xdr:col>
      <xdr:colOff>203200</xdr:colOff>
      <xdr:row>60</xdr:row>
      <xdr:rowOff>120117</xdr:rowOff>
    </xdr:to>
    <xdr:sp macro="" textlink="">
      <xdr:nvSpPr>
        <xdr:cNvPr id="342" name="楕円 341"/>
        <xdr:cNvSpPr/>
      </xdr:nvSpPr>
      <xdr:spPr>
        <a:xfrm>
          <a:off x="14351000" y="103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104894</xdr:rowOff>
    </xdr:from>
    <xdr:ext cx="762000" cy="259045"/>
    <xdr:sp macro="" textlink="">
      <xdr:nvSpPr>
        <xdr:cNvPr id="343" name="テキスト ボックス 342"/>
        <xdr:cNvSpPr txBox="1"/>
      </xdr:nvSpPr>
      <xdr:spPr>
        <a:xfrm>
          <a:off x="14020800" y="1039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18034</xdr:rowOff>
    </xdr:from>
    <xdr:to>
      <xdr:col>64</xdr:col>
      <xdr:colOff>152400</xdr:colOff>
      <xdr:row>60</xdr:row>
      <xdr:rowOff>119634</xdr:rowOff>
    </xdr:to>
    <xdr:sp macro="" textlink="">
      <xdr:nvSpPr>
        <xdr:cNvPr id="344" name="楕円 343"/>
        <xdr:cNvSpPr/>
      </xdr:nvSpPr>
      <xdr:spPr>
        <a:xfrm>
          <a:off x="13462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129811</xdr:rowOff>
    </xdr:from>
    <xdr:ext cx="762000" cy="259045"/>
    <xdr:sp macro="" textlink="">
      <xdr:nvSpPr>
        <xdr:cNvPr id="345" name="テキスト ボックス 344"/>
        <xdr:cNvSpPr txBox="1"/>
      </xdr:nvSpPr>
      <xdr:spPr>
        <a:xfrm>
          <a:off x="13131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類似団体平均を下回って推移しているが、前年度から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％の増となった。これは、令和元年度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施設整備事業債等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元金償還開始が主な要因である。今後も施設更新等に伴う地方債発行による元利償還金の増加は避けられない状況にあるが、地方債発行額を最小限に抑制するとともに、償還年限等も考慮し公債費の平準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38523</xdr:rowOff>
    </xdr:to>
    <xdr:cxnSp macro="">
      <xdr:nvCxnSpPr>
        <xdr:cNvPr id="379" name="直線コネクタ 378"/>
        <xdr:cNvCxnSpPr/>
      </xdr:nvCxnSpPr>
      <xdr:spPr>
        <a:xfrm>
          <a:off x="16179800" y="68884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30480</xdr:rowOff>
    </xdr:to>
    <xdr:cxnSp macro="">
      <xdr:nvCxnSpPr>
        <xdr:cNvPr id="382" name="直線コネクタ 381"/>
        <xdr:cNvCxnSpPr/>
      </xdr:nvCxnSpPr>
      <xdr:spPr>
        <a:xfrm>
          <a:off x="15290800" y="68241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137583</xdr:rowOff>
    </xdr:to>
    <xdr:cxnSp macro="">
      <xdr:nvCxnSpPr>
        <xdr:cNvPr id="385" name="直線コネクタ 384"/>
        <xdr:cNvCxnSpPr/>
      </xdr:nvCxnSpPr>
      <xdr:spPr>
        <a:xfrm>
          <a:off x="14401800" y="667131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156210</xdr:rowOff>
    </xdr:to>
    <xdr:cxnSp macro="">
      <xdr:nvCxnSpPr>
        <xdr:cNvPr id="388" name="直線コネクタ 387"/>
        <xdr:cNvCxnSpPr/>
      </xdr:nvCxnSpPr>
      <xdr:spPr>
        <a:xfrm>
          <a:off x="13512800" y="65989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98" name="楕円 397"/>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399"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0" name="楕円 399"/>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1" name="テキスト ボックス 400"/>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2" name="楕円 401"/>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3" name="テキスト ボックス 402"/>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04" name="楕円 403"/>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05" name="テキスト ボックス 404"/>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6" name="楕円 405"/>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7" name="テキスト ボックス 406"/>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基金積立等により充当可能財源等が将来負担額を上回ったため、比率が算定されなかった。今後も充当可能財源等が将来負担額を上回ることが見込まれる。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95855</xdr:rowOff>
    </xdr:from>
    <xdr:to>
      <xdr:col>68</xdr:col>
      <xdr:colOff>152400</xdr:colOff>
      <xdr:row>14</xdr:row>
      <xdr:rowOff>104805</xdr:rowOff>
    </xdr:to>
    <xdr:cxnSp macro="">
      <xdr:nvCxnSpPr>
        <xdr:cNvPr id="443" name="直線コネクタ 442"/>
        <xdr:cNvCxnSpPr/>
      </xdr:nvCxnSpPr>
      <xdr:spPr>
        <a:xfrm flipV="1">
          <a:off x="13512800" y="2324705"/>
          <a:ext cx="8890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45055</xdr:rowOff>
    </xdr:from>
    <xdr:to>
      <xdr:col>68</xdr:col>
      <xdr:colOff>203200</xdr:colOff>
      <xdr:row>13</xdr:row>
      <xdr:rowOff>146655</xdr:rowOff>
    </xdr:to>
    <xdr:sp macro="" textlink="">
      <xdr:nvSpPr>
        <xdr:cNvPr id="459" name="楕円 458"/>
        <xdr:cNvSpPr/>
      </xdr:nvSpPr>
      <xdr:spPr>
        <a:xfrm>
          <a:off x="14351000" y="22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131432</xdr:rowOff>
    </xdr:from>
    <xdr:ext cx="762000" cy="259045"/>
    <xdr:sp macro="" textlink="">
      <xdr:nvSpPr>
        <xdr:cNvPr id="460" name="テキスト ボックス 459"/>
        <xdr:cNvSpPr txBox="1"/>
      </xdr:nvSpPr>
      <xdr:spPr>
        <a:xfrm>
          <a:off x="14020800" y="236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54005</xdr:rowOff>
    </xdr:from>
    <xdr:to>
      <xdr:col>64</xdr:col>
      <xdr:colOff>152400</xdr:colOff>
      <xdr:row>14</xdr:row>
      <xdr:rowOff>155605</xdr:rowOff>
    </xdr:to>
    <xdr:sp macro="" textlink="">
      <xdr:nvSpPr>
        <xdr:cNvPr id="461" name="楕円 460"/>
        <xdr:cNvSpPr/>
      </xdr:nvSpPr>
      <xdr:spPr>
        <a:xfrm>
          <a:off x="13462000" y="2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140382</xdr:rowOff>
    </xdr:from>
    <xdr:ext cx="762000" cy="259045"/>
    <xdr:sp macro="" textlink="">
      <xdr:nvSpPr>
        <xdr:cNvPr id="462" name="テキスト ボックス 461"/>
        <xdr:cNvSpPr txBox="1"/>
      </xdr:nvSpPr>
      <xdr:spPr>
        <a:xfrm>
          <a:off x="13131800" y="254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8,907
8,646
402.25
9,454,166
9,132,311
286,979
5,188,399
10,383,565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保育施設・牧場等の直接運営が要因となって類似団体平均を上回りながら推移している。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計画的な職員採用による適正な人事管理のもと、類似団体平均並みとなるよう努める。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43180</xdr:rowOff>
    </xdr:to>
    <xdr:cxnSp macro="">
      <xdr:nvCxnSpPr>
        <xdr:cNvPr id="66" name="直線コネクタ 65"/>
        <xdr:cNvCxnSpPr/>
      </xdr:nvCxnSpPr>
      <xdr:spPr>
        <a:xfrm flipV="1">
          <a:off x="3987800" y="64439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43180</xdr:rowOff>
    </xdr:to>
    <xdr:cxnSp macro="">
      <xdr:nvCxnSpPr>
        <xdr:cNvPr id="69" name="直線コネクタ 68"/>
        <xdr:cNvCxnSpPr/>
      </xdr:nvCxnSpPr>
      <xdr:spPr>
        <a:xfrm>
          <a:off x="3098800" y="6497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111760</xdr:rowOff>
    </xdr:to>
    <xdr:cxnSp macro="">
      <xdr:nvCxnSpPr>
        <xdr:cNvPr id="72" name="直線コネクタ 71"/>
        <xdr:cNvCxnSpPr/>
      </xdr:nvCxnSpPr>
      <xdr:spPr>
        <a:xfrm flipV="1">
          <a:off x="2209800" y="64973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38</xdr:row>
      <xdr:rowOff>111760</xdr:rowOff>
    </xdr:to>
    <xdr:cxnSp macro="">
      <xdr:nvCxnSpPr>
        <xdr:cNvPr id="75" name="直線コネクタ 74"/>
        <xdr:cNvCxnSpPr/>
      </xdr:nvCxnSpPr>
      <xdr:spPr>
        <a:xfrm>
          <a:off x="1320800" y="63754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％の増となったが、類似団体平均並み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で推移して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いる。今後は人件費単価の上昇等による委託料の増加から、緩やかに増加していくことが見込まれる。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12700</xdr:rowOff>
    </xdr:to>
    <xdr:cxnSp macro="">
      <xdr:nvCxnSpPr>
        <xdr:cNvPr id="131" name="直線コネクタ 130"/>
        <xdr:cNvCxnSpPr/>
      </xdr:nvCxnSpPr>
      <xdr:spPr>
        <a:xfrm>
          <a:off x="15671800" y="2908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165100</xdr:rowOff>
    </xdr:to>
    <xdr:cxnSp macro="">
      <xdr:nvCxnSpPr>
        <xdr:cNvPr id="134" name="直線コネクタ 133"/>
        <xdr:cNvCxnSpPr/>
      </xdr:nvCxnSpPr>
      <xdr:spPr>
        <a:xfrm>
          <a:off x="14782800" y="2755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31750</xdr:rowOff>
    </xdr:to>
    <xdr:cxnSp macro="">
      <xdr:nvCxnSpPr>
        <xdr:cNvPr id="137" name="直線コネクタ 136"/>
        <xdr:cNvCxnSpPr/>
      </xdr:nvCxnSpPr>
      <xdr:spPr>
        <a:xfrm flipV="1">
          <a:off x="13893800" y="275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31750</xdr:rowOff>
    </xdr:from>
    <xdr:to>
      <xdr:col>69</xdr:col>
      <xdr:colOff>92075</xdr:colOff>
      <xdr:row>17</xdr:row>
      <xdr:rowOff>88900</xdr:rowOff>
    </xdr:to>
    <xdr:cxnSp macro="">
      <xdr:nvCxnSpPr>
        <xdr:cNvPr id="140" name="直線コネクタ 139"/>
        <xdr:cNvCxnSpPr/>
      </xdr:nvCxnSpPr>
      <xdr:spPr>
        <a:xfrm flipV="1">
          <a:off x="13004800" y="27749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50" name="楕円 149"/>
        <xdr:cNvSpPr/>
      </xdr:nvSpPr>
      <xdr:spPr>
        <a:xfrm>
          <a:off x="164592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105427</xdr:rowOff>
    </xdr:from>
    <xdr:ext cx="762000" cy="259045"/>
    <xdr:sp macro="" textlink="">
      <xdr:nvSpPr>
        <xdr:cNvPr id="151" name="物件費該当値テキスト"/>
        <xdr:cNvSpPr txBox="1"/>
      </xdr:nvSpPr>
      <xdr:spPr>
        <a:xfrm>
          <a:off x="165989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2" name="楕円 151"/>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53" name="テキスト ボックス 152"/>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4" name="楕円 153"/>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5" name="テキスト ボックス 15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152400</xdr:rowOff>
    </xdr:from>
    <xdr:to>
      <xdr:col>69</xdr:col>
      <xdr:colOff>142875</xdr:colOff>
      <xdr:row>16</xdr:row>
      <xdr:rowOff>82550</xdr:rowOff>
    </xdr:to>
    <xdr:sp macro="" textlink="">
      <xdr:nvSpPr>
        <xdr:cNvPr id="156" name="楕円 155"/>
        <xdr:cNvSpPr/>
      </xdr:nvSpPr>
      <xdr:spPr>
        <a:xfrm>
          <a:off x="13843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57" name="テキスト ボックス 156"/>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38100</xdr:rowOff>
    </xdr:from>
    <xdr:to>
      <xdr:col>65</xdr:col>
      <xdr:colOff>53975</xdr:colOff>
      <xdr:row>17</xdr:row>
      <xdr:rowOff>139700</xdr:rowOff>
    </xdr:to>
    <xdr:sp macro="" textlink="">
      <xdr:nvSpPr>
        <xdr:cNvPr id="158" name="楕円 157"/>
        <xdr:cNvSpPr/>
      </xdr:nvSpPr>
      <xdr:spPr>
        <a:xfrm>
          <a:off x="12954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124477</xdr:rowOff>
    </xdr:from>
    <xdr:ext cx="762000" cy="259045"/>
    <xdr:sp macro="" textlink="">
      <xdr:nvSpPr>
        <xdr:cNvPr id="159" name="テキスト ボックス 158"/>
        <xdr:cNvSpPr txBox="1"/>
      </xdr:nvSpPr>
      <xdr:spPr>
        <a:xfrm>
          <a:off x="12623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、類似団体平均並み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は、新型コロナウイルス感染症の関係で乳幼児の受診控えが発生したことによる乳幼児等医療費の助成等が減っていたが、今後は令和元年度ベースの比率が見込まれる。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92" name="直線コネクタ 191"/>
        <xdr:cNvCxnSpPr/>
      </xdr:nvCxnSpPr>
      <xdr:spPr>
        <a:xfrm>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88900</xdr:rowOff>
    </xdr:to>
    <xdr:cxnSp macro="">
      <xdr:nvCxnSpPr>
        <xdr:cNvPr id="195" name="直線コネクタ 194"/>
        <xdr:cNvCxnSpPr/>
      </xdr:nvCxnSpPr>
      <xdr:spPr>
        <a:xfrm flipV="1">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127000</xdr:rowOff>
    </xdr:to>
    <xdr:cxnSp macro="">
      <xdr:nvCxnSpPr>
        <xdr:cNvPr id="198" name="直線コネクタ 197"/>
        <xdr:cNvCxnSpPr/>
      </xdr:nvCxnSpPr>
      <xdr:spPr>
        <a:xfrm flipV="1">
          <a:off x="2209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57</xdr:row>
      <xdr:rowOff>12700</xdr:rowOff>
    </xdr:to>
    <xdr:cxnSp macro="">
      <xdr:nvCxnSpPr>
        <xdr:cNvPr id="201" name="直線コネクタ 200"/>
        <xdr:cNvCxnSpPr/>
      </xdr:nvCxnSpPr>
      <xdr:spPr>
        <a:xfrm flipV="1">
          <a:off x="1320800" y="95567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11" name="楕円 210"/>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10177</xdr:rowOff>
    </xdr:from>
    <xdr:ext cx="762000" cy="259045"/>
    <xdr:sp macro="" textlink="">
      <xdr:nvSpPr>
        <xdr:cNvPr id="212" name="扶助費該当値テキスト"/>
        <xdr:cNvSpPr txBox="1"/>
      </xdr:nvSpPr>
      <xdr:spPr>
        <a:xfrm>
          <a:off x="49149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14" name="テキスト ボックス 213"/>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5" name="楕円 214"/>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216" name="テキスト ボックス 215"/>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7" name="楕円 216"/>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18" name="テキスト ボックス 217"/>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9" name="楕円 218"/>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20" name="テキスト ボックス 219"/>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医療介護に係る特別会計への繰出金、水道・下水道事業会計への支出金等が多額にあるが、類似団体平均並みで推移している。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今後も特別会計、公営企業会計については、経費の節減や料金の値上げ等により、一般会計の負担額減少に努める。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131572</xdr:rowOff>
    </xdr:from>
    <xdr:to>
      <xdr:col>82</xdr:col>
      <xdr:colOff>107950</xdr:colOff>
      <xdr:row>57</xdr:row>
      <xdr:rowOff>14986</xdr:rowOff>
    </xdr:to>
    <xdr:cxnSp macro="">
      <xdr:nvCxnSpPr>
        <xdr:cNvPr id="250" name="直線コネクタ 249"/>
        <xdr:cNvCxnSpPr/>
      </xdr:nvCxnSpPr>
      <xdr:spPr>
        <a:xfrm>
          <a:off x="15671800" y="97327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99568</xdr:rowOff>
    </xdr:from>
    <xdr:to>
      <xdr:col>78</xdr:col>
      <xdr:colOff>69850</xdr:colOff>
      <xdr:row>56</xdr:row>
      <xdr:rowOff>131572</xdr:rowOff>
    </xdr:to>
    <xdr:cxnSp macro="">
      <xdr:nvCxnSpPr>
        <xdr:cNvPr id="253" name="直線コネクタ 252"/>
        <xdr:cNvCxnSpPr/>
      </xdr:nvCxnSpPr>
      <xdr:spPr>
        <a:xfrm>
          <a:off x="14782800" y="9700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99568</xdr:rowOff>
    </xdr:from>
    <xdr:to>
      <xdr:col>73</xdr:col>
      <xdr:colOff>180975</xdr:colOff>
      <xdr:row>56</xdr:row>
      <xdr:rowOff>113284</xdr:rowOff>
    </xdr:to>
    <xdr:cxnSp macro="">
      <xdr:nvCxnSpPr>
        <xdr:cNvPr id="256" name="直線コネクタ 255"/>
        <xdr:cNvCxnSpPr/>
      </xdr:nvCxnSpPr>
      <xdr:spPr>
        <a:xfrm flipV="1">
          <a:off x="13893800" y="9700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113284</xdr:rowOff>
    </xdr:from>
    <xdr:to>
      <xdr:col>69</xdr:col>
      <xdr:colOff>92075</xdr:colOff>
      <xdr:row>56</xdr:row>
      <xdr:rowOff>140716</xdr:rowOff>
    </xdr:to>
    <xdr:cxnSp macro="">
      <xdr:nvCxnSpPr>
        <xdr:cNvPr id="259" name="直線コネクタ 258"/>
        <xdr:cNvCxnSpPr/>
      </xdr:nvCxnSpPr>
      <xdr:spPr>
        <a:xfrm flipV="1">
          <a:off x="13004800" y="9714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135636</xdr:rowOff>
    </xdr:from>
    <xdr:to>
      <xdr:col>82</xdr:col>
      <xdr:colOff>158750</xdr:colOff>
      <xdr:row>57</xdr:row>
      <xdr:rowOff>65786</xdr:rowOff>
    </xdr:to>
    <xdr:sp macro="" textlink="">
      <xdr:nvSpPr>
        <xdr:cNvPr id="269" name="楕円 268"/>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107713</xdr:rowOff>
    </xdr:from>
    <xdr:ext cx="762000" cy="259045"/>
    <xdr:sp macro="" textlink="">
      <xdr:nvSpPr>
        <xdr:cNvPr id="270" name="その他該当値テキスト"/>
        <xdr:cNvSpPr txBox="1"/>
      </xdr:nvSpPr>
      <xdr:spPr>
        <a:xfrm>
          <a:off x="165989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80772</xdr:rowOff>
    </xdr:from>
    <xdr:to>
      <xdr:col>78</xdr:col>
      <xdr:colOff>120650</xdr:colOff>
      <xdr:row>57</xdr:row>
      <xdr:rowOff>10922</xdr:rowOff>
    </xdr:to>
    <xdr:sp macro="" textlink="">
      <xdr:nvSpPr>
        <xdr:cNvPr id="271" name="楕円 270"/>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167149</xdr:rowOff>
    </xdr:from>
    <xdr:ext cx="736600" cy="259045"/>
    <xdr:sp macro="" textlink="">
      <xdr:nvSpPr>
        <xdr:cNvPr id="272" name="テキスト ボックス 271"/>
        <xdr:cNvSpPr txBox="1"/>
      </xdr:nvSpPr>
      <xdr:spPr>
        <a:xfrm>
          <a:off x="15290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48768</xdr:rowOff>
    </xdr:from>
    <xdr:to>
      <xdr:col>74</xdr:col>
      <xdr:colOff>31750</xdr:colOff>
      <xdr:row>56</xdr:row>
      <xdr:rowOff>150368</xdr:rowOff>
    </xdr:to>
    <xdr:sp macro="" textlink="">
      <xdr:nvSpPr>
        <xdr:cNvPr id="273" name="楕円 272"/>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135145</xdr:rowOff>
    </xdr:from>
    <xdr:ext cx="762000" cy="259045"/>
    <xdr:sp macro="" textlink="">
      <xdr:nvSpPr>
        <xdr:cNvPr id="274" name="テキスト ボックス 273"/>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75" name="楕円 274"/>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76" name="テキスト ボックス 275"/>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77" name="楕円 276"/>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4843</xdr:rowOff>
    </xdr:from>
    <xdr:ext cx="762000" cy="259045"/>
    <xdr:sp macro="" textlink="">
      <xdr:nvSpPr>
        <xdr:cNvPr id="278" name="テキスト ボックス 277"/>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類似団体平均を下回りながら推移している。令和２年度以降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は、コロナ禍において開催が中止となっていた事業への補助金が主な要因となっている。今後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事業の再開等により、令和元年度ベースの比率が見込まれる。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35560</xdr:rowOff>
    </xdr:to>
    <xdr:cxnSp macro="">
      <xdr:nvCxnSpPr>
        <xdr:cNvPr id="308" name="直線コネクタ 307"/>
        <xdr:cNvCxnSpPr/>
      </xdr:nvCxnSpPr>
      <xdr:spPr>
        <a:xfrm>
          <a:off x="15671800" y="6207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35560</xdr:rowOff>
    </xdr:to>
    <xdr:cxnSp macro="">
      <xdr:nvCxnSpPr>
        <xdr:cNvPr id="311" name="直線コネクタ 310"/>
        <xdr:cNvCxnSpPr/>
      </xdr:nvCxnSpPr>
      <xdr:spPr>
        <a:xfrm>
          <a:off x="14782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58420</xdr:rowOff>
    </xdr:to>
    <xdr:cxnSp macro="">
      <xdr:nvCxnSpPr>
        <xdr:cNvPr id="314" name="直線コネクタ 313"/>
        <xdr:cNvCxnSpPr/>
      </xdr:nvCxnSpPr>
      <xdr:spPr>
        <a:xfrm flipV="1">
          <a:off x="13893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154432</xdr:rowOff>
    </xdr:to>
    <xdr:cxnSp macro="">
      <xdr:nvCxnSpPr>
        <xdr:cNvPr id="317" name="直線コネクタ 316"/>
        <xdr:cNvCxnSpPr/>
      </xdr:nvCxnSpPr>
      <xdr:spPr>
        <a:xfrm flipV="1">
          <a:off x="13004800" y="6230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7" name="楕円 326"/>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8"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9" name="楕円 328"/>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0" name="テキスト ボックス 329"/>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1" name="楕円 330"/>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2" name="テキスト ボックス 331"/>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3" name="楕円 332"/>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4" name="テキスト ボックス 333"/>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5" name="楕円 334"/>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6" name="テキスト ボックス 335"/>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％の増となり、類似団体平均を上回っている。これは、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債等の大型事業の元金償還が始まったことが主な要因となっている。今後も、施設更新等に伴う地方債発行により増加していくことが見込まれるが、地方債発行額を最小限に抑制するとともに、償還年限等を考慮し、公債費の平準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111761</xdr:rowOff>
    </xdr:from>
    <xdr:to>
      <xdr:col>24</xdr:col>
      <xdr:colOff>25400</xdr:colOff>
      <xdr:row>77</xdr:row>
      <xdr:rowOff>119380</xdr:rowOff>
    </xdr:to>
    <xdr:cxnSp macro="">
      <xdr:nvCxnSpPr>
        <xdr:cNvPr id="368" name="直線コネクタ 367"/>
        <xdr:cNvCxnSpPr/>
      </xdr:nvCxnSpPr>
      <xdr:spPr>
        <a:xfrm>
          <a:off x="3987800" y="133134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20320</xdr:rowOff>
    </xdr:from>
    <xdr:to>
      <xdr:col>19</xdr:col>
      <xdr:colOff>187325</xdr:colOff>
      <xdr:row>77</xdr:row>
      <xdr:rowOff>111761</xdr:rowOff>
    </xdr:to>
    <xdr:cxnSp macro="">
      <xdr:nvCxnSpPr>
        <xdr:cNvPr id="371" name="直線コネクタ 370"/>
        <xdr:cNvCxnSpPr/>
      </xdr:nvCxnSpPr>
      <xdr:spPr>
        <a:xfrm>
          <a:off x="3098800" y="132219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35561</xdr:rowOff>
    </xdr:to>
    <xdr:cxnSp macro="">
      <xdr:nvCxnSpPr>
        <xdr:cNvPr id="374" name="直線コネクタ 373"/>
        <xdr:cNvCxnSpPr/>
      </xdr:nvCxnSpPr>
      <xdr:spPr>
        <a:xfrm flipV="1">
          <a:off x="2209800" y="132219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77</xdr:row>
      <xdr:rowOff>35561</xdr:rowOff>
    </xdr:to>
    <xdr:cxnSp macro="">
      <xdr:nvCxnSpPr>
        <xdr:cNvPr id="377" name="直線コネクタ 376"/>
        <xdr:cNvCxnSpPr/>
      </xdr:nvCxnSpPr>
      <xdr:spPr>
        <a:xfrm>
          <a:off x="1320800" y="1311910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68580</xdr:rowOff>
    </xdr:from>
    <xdr:to>
      <xdr:col>24</xdr:col>
      <xdr:colOff>76200</xdr:colOff>
      <xdr:row>77</xdr:row>
      <xdr:rowOff>170180</xdr:rowOff>
    </xdr:to>
    <xdr:sp macro="" textlink="">
      <xdr:nvSpPr>
        <xdr:cNvPr id="387" name="楕円 386"/>
        <xdr:cNvSpPr/>
      </xdr:nvSpPr>
      <xdr:spPr>
        <a:xfrm>
          <a:off x="4775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40657</xdr:rowOff>
    </xdr:from>
    <xdr:ext cx="762000" cy="259045"/>
    <xdr:sp macro="" textlink="">
      <xdr:nvSpPr>
        <xdr:cNvPr id="388" name="公債費該当値テキスト"/>
        <xdr:cNvSpPr txBox="1"/>
      </xdr:nvSpPr>
      <xdr:spPr>
        <a:xfrm>
          <a:off x="4914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60961</xdr:rowOff>
    </xdr:from>
    <xdr:to>
      <xdr:col>20</xdr:col>
      <xdr:colOff>38100</xdr:colOff>
      <xdr:row>77</xdr:row>
      <xdr:rowOff>162561</xdr:rowOff>
    </xdr:to>
    <xdr:sp macro="" textlink="">
      <xdr:nvSpPr>
        <xdr:cNvPr id="389" name="楕円 388"/>
        <xdr:cNvSpPr/>
      </xdr:nvSpPr>
      <xdr:spPr>
        <a:xfrm>
          <a:off x="3937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147338</xdr:rowOff>
    </xdr:from>
    <xdr:ext cx="736600" cy="259045"/>
    <xdr:sp macro="" textlink="">
      <xdr:nvSpPr>
        <xdr:cNvPr id="390" name="テキスト ボックス 389"/>
        <xdr:cNvSpPr txBox="1"/>
      </xdr:nvSpPr>
      <xdr:spPr>
        <a:xfrm>
          <a:off x="3606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91" name="楕円 390"/>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92" name="テキスト ボックス 391"/>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156211</xdr:rowOff>
    </xdr:from>
    <xdr:to>
      <xdr:col>11</xdr:col>
      <xdr:colOff>60325</xdr:colOff>
      <xdr:row>77</xdr:row>
      <xdr:rowOff>86361</xdr:rowOff>
    </xdr:to>
    <xdr:sp macro="" textlink="">
      <xdr:nvSpPr>
        <xdr:cNvPr id="393" name="楕円 392"/>
        <xdr:cNvSpPr/>
      </xdr:nvSpPr>
      <xdr:spPr>
        <a:xfrm>
          <a:off x="2159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71138</xdr:rowOff>
    </xdr:from>
    <xdr:ext cx="762000" cy="259045"/>
    <xdr:sp macro="" textlink="">
      <xdr:nvSpPr>
        <xdr:cNvPr id="394" name="テキスト ボックス 393"/>
        <xdr:cNvSpPr txBox="1"/>
      </xdr:nvSpPr>
      <xdr:spPr>
        <a:xfrm>
          <a:off x="1828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5" name="楕円 394"/>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6" name="テキスト ボックス 395"/>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令和元年度まで類似団体平均を上回りながら推移していたが、令和２年度より類似団体平均並みとなっている。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75</xdr:row>
      <xdr:rowOff>110998</xdr:rowOff>
    </xdr:to>
    <xdr:cxnSp macro="">
      <xdr:nvCxnSpPr>
        <xdr:cNvPr id="427" name="直線コネクタ 426"/>
        <xdr:cNvCxnSpPr/>
      </xdr:nvCxnSpPr>
      <xdr:spPr>
        <a:xfrm>
          <a:off x="15671800" y="12969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131572</xdr:rowOff>
    </xdr:from>
    <xdr:to>
      <xdr:col>78</xdr:col>
      <xdr:colOff>69850</xdr:colOff>
      <xdr:row>75</xdr:row>
      <xdr:rowOff>110998</xdr:rowOff>
    </xdr:to>
    <xdr:cxnSp macro="">
      <xdr:nvCxnSpPr>
        <xdr:cNvPr id="430" name="直線コネクタ 429"/>
        <xdr:cNvCxnSpPr/>
      </xdr:nvCxnSpPr>
      <xdr:spPr>
        <a:xfrm>
          <a:off x="14782800" y="1281887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131572</xdr:rowOff>
    </xdr:from>
    <xdr:to>
      <xdr:col>73</xdr:col>
      <xdr:colOff>180975</xdr:colOff>
      <xdr:row>75</xdr:row>
      <xdr:rowOff>106426</xdr:rowOff>
    </xdr:to>
    <xdr:cxnSp macro="">
      <xdr:nvCxnSpPr>
        <xdr:cNvPr id="433" name="直線コネクタ 432"/>
        <xdr:cNvCxnSpPr/>
      </xdr:nvCxnSpPr>
      <xdr:spPr>
        <a:xfrm flipV="1">
          <a:off x="13893800" y="128188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9415</xdr:rowOff>
    </xdr:from>
    <xdr:ext cx="762000" cy="259045"/>
    <xdr:sp macro="" textlink="">
      <xdr:nvSpPr>
        <xdr:cNvPr id="435" name="テキスト ボックス 434"/>
        <xdr:cNvSpPr txBox="1"/>
      </xdr:nvSpPr>
      <xdr:spPr>
        <a:xfrm>
          <a:off x="14401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76</xdr:row>
      <xdr:rowOff>72137</xdr:rowOff>
    </xdr:to>
    <xdr:cxnSp macro="">
      <xdr:nvCxnSpPr>
        <xdr:cNvPr id="436" name="直線コネクタ 435"/>
        <xdr:cNvCxnSpPr/>
      </xdr:nvCxnSpPr>
      <xdr:spPr>
        <a:xfrm flipV="1">
          <a:off x="13004800" y="12965176"/>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38" name="テキスト ボックス 437"/>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46" name="楕円 445"/>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76725</xdr:rowOff>
    </xdr:from>
    <xdr:ext cx="762000" cy="259045"/>
    <xdr:sp macro="" textlink="">
      <xdr:nvSpPr>
        <xdr:cNvPr id="447" name="公債費以外該当値テキスト"/>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60198</xdr:rowOff>
    </xdr:from>
    <xdr:to>
      <xdr:col>78</xdr:col>
      <xdr:colOff>120650</xdr:colOff>
      <xdr:row>75</xdr:row>
      <xdr:rowOff>161798</xdr:rowOff>
    </xdr:to>
    <xdr:sp macro="" textlink="">
      <xdr:nvSpPr>
        <xdr:cNvPr id="448" name="楕円 447"/>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146575</xdr:rowOff>
    </xdr:from>
    <xdr:ext cx="736600" cy="259045"/>
    <xdr:sp macro="" textlink="">
      <xdr:nvSpPr>
        <xdr:cNvPr id="449" name="テキスト ボックス 448"/>
        <xdr:cNvSpPr txBox="1"/>
      </xdr:nvSpPr>
      <xdr:spPr>
        <a:xfrm>
          <a:off x="15290800" y="13005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80772</xdr:rowOff>
    </xdr:from>
    <xdr:to>
      <xdr:col>74</xdr:col>
      <xdr:colOff>31750</xdr:colOff>
      <xdr:row>75</xdr:row>
      <xdr:rowOff>10922</xdr:rowOff>
    </xdr:to>
    <xdr:sp macro="" textlink="">
      <xdr:nvSpPr>
        <xdr:cNvPr id="450" name="楕円 449"/>
        <xdr:cNvSpPr/>
      </xdr:nvSpPr>
      <xdr:spPr>
        <a:xfrm>
          <a:off x="14732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21099</xdr:rowOff>
    </xdr:from>
    <xdr:ext cx="762000" cy="259045"/>
    <xdr:sp macro="" textlink="">
      <xdr:nvSpPr>
        <xdr:cNvPr id="451" name="テキスト ボックス 450"/>
        <xdr:cNvSpPr txBox="1"/>
      </xdr:nvSpPr>
      <xdr:spPr>
        <a:xfrm>
          <a:off x="14401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2" name="楕円 451"/>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3" name="テキスト ボックス 452"/>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4" name="楕円 453"/>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107714</xdr:rowOff>
    </xdr:from>
    <xdr:ext cx="762000" cy="259045"/>
    <xdr:sp macro="" textlink="">
      <xdr:nvSpPr>
        <xdr:cNvPr id="455" name="テキスト ボックス 454"/>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54706</xdr:rowOff>
    </xdr:from>
    <xdr:to>
      <xdr:col>29</xdr:col>
      <xdr:colOff>127000</xdr:colOff>
      <xdr:row>17</xdr:row>
      <xdr:rowOff>65011</xdr:rowOff>
    </xdr:to>
    <xdr:cxnSp macro="">
      <xdr:nvCxnSpPr>
        <xdr:cNvPr id="48" name="直線コネクタ 47"/>
        <xdr:cNvCxnSpPr/>
      </xdr:nvCxnSpPr>
      <xdr:spPr bwMode="auto">
        <a:xfrm flipV="1">
          <a:off x="5003800" y="3016981"/>
          <a:ext cx="647700" cy="10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65011</xdr:rowOff>
    </xdr:from>
    <xdr:to>
      <xdr:col>26</xdr:col>
      <xdr:colOff>50800</xdr:colOff>
      <xdr:row>17</xdr:row>
      <xdr:rowOff>95735</xdr:rowOff>
    </xdr:to>
    <xdr:cxnSp macro="">
      <xdr:nvCxnSpPr>
        <xdr:cNvPr id="51" name="直線コネクタ 50"/>
        <xdr:cNvCxnSpPr/>
      </xdr:nvCxnSpPr>
      <xdr:spPr bwMode="auto">
        <a:xfrm flipV="1">
          <a:off x="4305300" y="3027286"/>
          <a:ext cx="698500" cy="30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95735</xdr:rowOff>
    </xdr:from>
    <xdr:to>
      <xdr:col>22</xdr:col>
      <xdr:colOff>114300</xdr:colOff>
      <xdr:row>17</xdr:row>
      <xdr:rowOff>101098</xdr:rowOff>
    </xdr:to>
    <xdr:cxnSp macro="">
      <xdr:nvCxnSpPr>
        <xdr:cNvPr id="54" name="直線コネクタ 53"/>
        <xdr:cNvCxnSpPr/>
      </xdr:nvCxnSpPr>
      <xdr:spPr bwMode="auto">
        <a:xfrm flipV="1">
          <a:off x="3606800" y="3058010"/>
          <a:ext cx="698500" cy="5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101098</xdr:rowOff>
    </xdr:from>
    <xdr:to>
      <xdr:col>18</xdr:col>
      <xdr:colOff>177800</xdr:colOff>
      <xdr:row>17</xdr:row>
      <xdr:rowOff>133367</xdr:rowOff>
    </xdr:to>
    <xdr:cxnSp macro="">
      <xdr:nvCxnSpPr>
        <xdr:cNvPr id="57" name="直線コネクタ 56"/>
        <xdr:cNvCxnSpPr/>
      </xdr:nvCxnSpPr>
      <xdr:spPr bwMode="auto">
        <a:xfrm flipV="1">
          <a:off x="2908300" y="3063373"/>
          <a:ext cx="698500" cy="3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3906</xdr:rowOff>
    </xdr:from>
    <xdr:to>
      <xdr:col>29</xdr:col>
      <xdr:colOff>177800</xdr:colOff>
      <xdr:row>17</xdr:row>
      <xdr:rowOff>105506</xdr:rowOff>
    </xdr:to>
    <xdr:sp macro="" textlink="">
      <xdr:nvSpPr>
        <xdr:cNvPr id="67" name="楕円 66"/>
        <xdr:cNvSpPr/>
      </xdr:nvSpPr>
      <xdr:spPr bwMode="auto">
        <a:xfrm>
          <a:off x="5600700" y="296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147433</xdr:rowOff>
    </xdr:from>
    <xdr:ext cx="762000" cy="259045"/>
    <xdr:sp macro="" textlink="">
      <xdr:nvSpPr>
        <xdr:cNvPr id="68" name="人口1人当たり決算額の推移該当値テキスト130"/>
        <xdr:cNvSpPr txBox="1"/>
      </xdr:nvSpPr>
      <xdr:spPr>
        <a:xfrm>
          <a:off x="5740400" y="293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14211</xdr:rowOff>
    </xdr:from>
    <xdr:to>
      <xdr:col>26</xdr:col>
      <xdr:colOff>101600</xdr:colOff>
      <xdr:row>17</xdr:row>
      <xdr:rowOff>115811</xdr:rowOff>
    </xdr:to>
    <xdr:sp macro="" textlink="">
      <xdr:nvSpPr>
        <xdr:cNvPr id="69" name="楕円 68"/>
        <xdr:cNvSpPr/>
      </xdr:nvSpPr>
      <xdr:spPr bwMode="auto">
        <a:xfrm>
          <a:off x="4953000" y="2976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125988</xdr:rowOff>
    </xdr:from>
    <xdr:ext cx="736600" cy="259045"/>
    <xdr:sp macro="" textlink="">
      <xdr:nvSpPr>
        <xdr:cNvPr id="70" name="テキスト ボックス 69"/>
        <xdr:cNvSpPr txBox="1"/>
      </xdr:nvSpPr>
      <xdr:spPr>
        <a:xfrm>
          <a:off x="4622800" y="2745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44935</xdr:rowOff>
    </xdr:from>
    <xdr:to>
      <xdr:col>22</xdr:col>
      <xdr:colOff>165100</xdr:colOff>
      <xdr:row>17</xdr:row>
      <xdr:rowOff>146535</xdr:rowOff>
    </xdr:to>
    <xdr:sp macro="" textlink="">
      <xdr:nvSpPr>
        <xdr:cNvPr id="71" name="楕円 70"/>
        <xdr:cNvSpPr/>
      </xdr:nvSpPr>
      <xdr:spPr bwMode="auto">
        <a:xfrm>
          <a:off x="4254500" y="300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156712</xdr:rowOff>
    </xdr:from>
    <xdr:ext cx="762000" cy="259045"/>
    <xdr:sp macro="" textlink="">
      <xdr:nvSpPr>
        <xdr:cNvPr id="72" name="テキスト ボックス 71"/>
        <xdr:cNvSpPr txBox="1"/>
      </xdr:nvSpPr>
      <xdr:spPr>
        <a:xfrm>
          <a:off x="3924300" y="27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50298</xdr:rowOff>
    </xdr:from>
    <xdr:to>
      <xdr:col>19</xdr:col>
      <xdr:colOff>38100</xdr:colOff>
      <xdr:row>17</xdr:row>
      <xdr:rowOff>151898</xdr:rowOff>
    </xdr:to>
    <xdr:sp macro="" textlink="">
      <xdr:nvSpPr>
        <xdr:cNvPr id="73" name="楕円 72"/>
        <xdr:cNvSpPr/>
      </xdr:nvSpPr>
      <xdr:spPr bwMode="auto">
        <a:xfrm>
          <a:off x="3556000" y="3012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162075</xdr:rowOff>
    </xdr:from>
    <xdr:ext cx="762000" cy="259045"/>
    <xdr:sp macro="" textlink="">
      <xdr:nvSpPr>
        <xdr:cNvPr id="74" name="テキスト ボックス 73"/>
        <xdr:cNvSpPr txBox="1"/>
      </xdr:nvSpPr>
      <xdr:spPr>
        <a:xfrm>
          <a:off x="3225800" y="278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82567</xdr:rowOff>
    </xdr:from>
    <xdr:to>
      <xdr:col>15</xdr:col>
      <xdr:colOff>101600</xdr:colOff>
      <xdr:row>18</xdr:row>
      <xdr:rowOff>12717</xdr:rowOff>
    </xdr:to>
    <xdr:sp macro="" textlink="">
      <xdr:nvSpPr>
        <xdr:cNvPr id="75" name="楕円 74"/>
        <xdr:cNvSpPr/>
      </xdr:nvSpPr>
      <xdr:spPr bwMode="auto">
        <a:xfrm>
          <a:off x="2857500" y="3044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22894</xdr:rowOff>
    </xdr:from>
    <xdr:ext cx="762000" cy="259045"/>
    <xdr:sp macro="" textlink="">
      <xdr:nvSpPr>
        <xdr:cNvPr id="76" name="テキスト ボックス 75"/>
        <xdr:cNvSpPr txBox="1"/>
      </xdr:nvSpPr>
      <xdr:spPr>
        <a:xfrm>
          <a:off x="2527300" y="28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263099</xdr:rowOff>
    </xdr:from>
    <xdr:to>
      <xdr:col>29</xdr:col>
      <xdr:colOff>127000</xdr:colOff>
      <xdr:row>35</xdr:row>
      <xdr:rowOff>275459</xdr:rowOff>
    </xdr:to>
    <xdr:cxnSp macro="">
      <xdr:nvCxnSpPr>
        <xdr:cNvPr id="112" name="直線コネクタ 111"/>
        <xdr:cNvCxnSpPr/>
      </xdr:nvCxnSpPr>
      <xdr:spPr bwMode="auto">
        <a:xfrm flipV="1">
          <a:off x="5003800" y="6873449"/>
          <a:ext cx="647700" cy="12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275459</xdr:rowOff>
    </xdr:from>
    <xdr:to>
      <xdr:col>26</xdr:col>
      <xdr:colOff>50800</xdr:colOff>
      <xdr:row>35</xdr:row>
      <xdr:rowOff>306419</xdr:rowOff>
    </xdr:to>
    <xdr:cxnSp macro="">
      <xdr:nvCxnSpPr>
        <xdr:cNvPr id="115" name="直線コネクタ 114"/>
        <xdr:cNvCxnSpPr/>
      </xdr:nvCxnSpPr>
      <xdr:spPr bwMode="auto">
        <a:xfrm flipV="1">
          <a:off x="4305300" y="6885809"/>
          <a:ext cx="698500" cy="30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306419</xdr:rowOff>
    </xdr:from>
    <xdr:to>
      <xdr:col>22</xdr:col>
      <xdr:colOff>114300</xdr:colOff>
      <xdr:row>36</xdr:row>
      <xdr:rowOff>11133</xdr:rowOff>
    </xdr:to>
    <xdr:cxnSp macro="">
      <xdr:nvCxnSpPr>
        <xdr:cNvPr id="118" name="直線コネクタ 117"/>
        <xdr:cNvCxnSpPr/>
      </xdr:nvCxnSpPr>
      <xdr:spPr bwMode="auto">
        <a:xfrm flipV="1">
          <a:off x="3606800" y="6916769"/>
          <a:ext cx="698500" cy="47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11133</xdr:rowOff>
    </xdr:from>
    <xdr:to>
      <xdr:col>18</xdr:col>
      <xdr:colOff>177800</xdr:colOff>
      <xdr:row>37</xdr:row>
      <xdr:rowOff>20782</xdr:rowOff>
    </xdr:to>
    <xdr:cxnSp macro="">
      <xdr:nvCxnSpPr>
        <xdr:cNvPr id="121" name="直線コネクタ 120"/>
        <xdr:cNvCxnSpPr/>
      </xdr:nvCxnSpPr>
      <xdr:spPr bwMode="auto">
        <a:xfrm flipV="1">
          <a:off x="2908300" y="6964383"/>
          <a:ext cx="698500" cy="18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212299</xdr:rowOff>
    </xdr:from>
    <xdr:to>
      <xdr:col>29</xdr:col>
      <xdr:colOff>177800</xdr:colOff>
      <xdr:row>35</xdr:row>
      <xdr:rowOff>313899</xdr:rowOff>
    </xdr:to>
    <xdr:sp macro="" textlink="">
      <xdr:nvSpPr>
        <xdr:cNvPr id="131" name="楕円 130"/>
        <xdr:cNvSpPr/>
      </xdr:nvSpPr>
      <xdr:spPr bwMode="auto">
        <a:xfrm>
          <a:off x="5600700" y="6822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184376</xdr:rowOff>
    </xdr:from>
    <xdr:ext cx="762000" cy="259045"/>
    <xdr:sp macro="" textlink="">
      <xdr:nvSpPr>
        <xdr:cNvPr id="132" name="人口1人当たり決算額の推移該当値テキスト445"/>
        <xdr:cNvSpPr txBox="1"/>
      </xdr:nvSpPr>
      <xdr:spPr>
        <a:xfrm>
          <a:off x="5740400" y="679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224659</xdr:rowOff>
    </xdr:from>
    <xdr:to>
      <xdr:col>26</xdr:col>
      <xdr:colOff>101600</xdr:colOff>
      <xdr:row>35</xdr:row>
      <xdr:rowOff>326259</xdr:rowOff>
    </xdr:to>
    <xdr:sp macro="" textlink="">
      <xdr:nvSpPr>
        <xdr:cNvPr id="133" name="楕円 132"/>
        <xdr:cNvSpPr/>
      </xdr:nvSpPr>
      <xdr:spPr bwMode="auto">
        <a:xfrm>
          <a:off x="4953000" y="6835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311036</xdr:rowOff>
    </xdr:from>
    <xdr:ext cx="736600" cy="259045"/>
    <xdr:sp macro="" textlink="">
      <xdr:nvSpPr>
        <xdr:cNvPr id="134" name="テキスト ボックス 133"/>
        <xdr:cNvSpPr txBox="1"/>
      </xdr:nvSpPr>
      <xdr:spPr>
        <a:xfrm>
          <a:off x="4622800" y="6921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255619</xdr:rowOff>
    </xdr:from>
    <xdr:to>
      <xdr:col>22</xdr:col>
      <xdr:colOff>165100</xdr:colOff>
      <xdr:row>36</xdr:row>
      <xdr:rowOff>14319</xdr:rowOff>
    </xdr:to>
    <xdr:sp macro="" textlink="">
      <xdr:nvSpPr>
        <xdr:cNvPr id="135" name="楕円 134"/>
        <xdr:cNvSpPr/>
      </xdr:nvSpPr>
      <xdr:spPr bwMode="auto">
        <a:xfrm>
          <a:off x="4254500" y="686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341996</xdr:rowOff>
    </xdr:from>
    <xdr:ext cx="762000" cy="259045"/>
    <xdr:sp macro="" textlink="">
      <xdr:nvSpPr>
        <xdr:cNvPr id="136" name="テキスト ボックス 135"/>
        <xdr:cNvSpPr txBox="1"/>
      </xdr:nvSpPr>
      <xdr:spPr>
        <a:xfrm>
          <a:off x="3924300" y="695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303233</xdr:rowOff>
    </xdr:from>
    <xdr:to>
      <xdr:col>19</xdr:col>
      <xdr:colOff>38100</xdr:colOff>
      <xdr:row>36</xdr:row>
      <xdr:rowOff>61933</xdr:rowOff>
    </xdr:to>
    <xdr:sp macro="" textlink="">
      <xdr:nvSpPr>
        <xdr:cNvPr id="137" name="楕円 136"/>
        <xdr:cNvSpPr/>
      </xdr:nvSpPr>
      <xdr:spPr bwMode="auto">
        <a:xfrm>
          <a:off x="3556000" y="6913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46710</xdr:rowOff>
    </xdr:from>
    <xdr:ext cx="762000" cy="259045"/>
    <xdr:sp macro="" textlink="">
      <xdr:nvSpPr>
        <xdr:cNvPr id="138" name="テキスト ボックス 137"/>
        <xdr:cNvSpPr txBox="1"/>
      </xdr:nvSpPr>
      <xdr:spPr>
        <a:xfrm>
          <a:off x="3225800" y="699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141432</xdr:rowOff>
    </xdr:from>
    <xdr:to>
      <xdr:col>15</xdr:col>
      <xdr:colOff>101600</xdr:colOff>
      <xdr:row>37</xdr:row>
      <xdr:rowOff>71582</xdr:rowOff>
    </xdr:to>
    <xdr:sp macro="" textlink="">
      <xdr:nvSpPr>
        <xdr:cNvPr id="139" name="楕円 138"/>
        <xdr:cNvSpPr/>
      </xdr:nvSpPr>
      <xdr:spPr bwMode="auto">
        <a:xfrm>
          <a:off x="2857500" y="709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56359</xdr:rowOff>
    </xdr:from>
    <xdr:ext cx="762000" cy="259045"/>
    <xdr:sp macro="" textlink="">
      <xdr:nvSpPr>
        <xdr:cNvPr id="140" name="テキスト ボックス 139"/>
        <xdr:cNvSpPr txBox="1"/>
      </xdr:nvSpPr>
      <xdr:spPr>
        <a:xfrm>
          <a:off x="2527300" y="718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8,907
8,646
402.25
9,454,166
9,132,311
286,979
5,188,399
10,383,565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57376</xdr:rowOff>
    </xdr:from>
    <xdr:to>
      <xdr:col>24</xdr:col>
      <xdr:colOff>63500</xdr:colOff>
      <xdr:row>35</xdr:row>
      <xdr:rowOff>97346</xdr:rowOff>
    </xdr:to>
    <xdr:cxnSp macro="">
      <xdr:nvCxnSpPr>
        <xdr:cNvPr id="57" name="直線コネクタ 56"/>
        <xdr:cNvCxnSpPr/>
      </xdr:nvCxnSpPr>
      <xdr:spPr>
        <a:xfrm>
          <a:off x="3797300" y="6058126"/>
          <a:ext cx="838200" cy="3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57376</xdr:rowOff>
    </xdr:from>
    <xdr:to>
      <xdr:col>19</xdr:col>
      <xdr:colOff>177800</xdr:colOff>
      <xdr:row>35</xdr:row>
      <xdr:rowOff>86447</xdr:rowOff>
    </xdr:to>
    <xdr:cxnSp macro="">
      <xdr:nvCxnSpPr>
        <xdr:cNvPr id="60" name="直線コネクタ 59"/>
        <xdr:cNvCxnSpPr/>
      </xdr:nvCxnSpPr>
      <xdr:spPr>
        <a:xfrm flipV="1">
          <a:off x="2908300" y="6058126"/>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86447</xdr:rowOff>
    </xdr:from>
    <xdr:to>
      <xdr:col>15</xdr:col>
      <xdr:colOff>50800</xdr:colOff>
      <xdr:row>35</xdr:row>
      <xdr:rowOff>128424</xdr:rowOff>
    </xdr:to>
    <xdr:cxnSp macro="">
      <xdr:nvCxnSpPr>
        <xdr:cNvPr id="63" name="直線コネクタ 62"/>
        <xdr:cNvCxnSpPr/>
      </xdr:nvCxnSpPr>
      <xdr:spPr>
        <a:xfrm flipV="1">
          <a:off x="2019300" y="6087197"/>
          <a:ext cx="889000" cy="4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128424</xdr:rowOff>
    </xdr:from>
    <xdr:to>
      <xdr:col>10</xdr:col>
      <xdr:colOff>114300</xdr:colOff>
      <xdr:row>36</xdr:row>
      <xdr:rowOff>135277</xdr:rowOff>
    </xdr:to>
    <xdr:cxnSp macro="">
      <xdr:nvCxnSpPr>
        <xdr:cNvPr id="66" name="直線コネクタ 65"/>
        <xdr:cNvCxnSpPr/>
      </xdr:nvCxnSpPr>
      <xdr:spPr>
        <a:xfrm flipV="1">
          <a:off x="1130300" y="6129174"/>
          <a:ext cx="889000" cy="17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46546</xdr:rowOff>
    </xdr:from>
    <xdr:to>
      <xdr:col>24</xdr:col>
      <xdr:colOff>114300</xdr:colOff>
      <xdr:row>35</xdr:row>
      <xdr:rowOff>148146</xdr:rowOff>
    </xdr:to>
    <xdr:sp macro="" textlink="">
      <xdr:nvSpPr>
        <xdr:cNvPr id="76" name="楕円 75"/>
        <xdr:cNvSpPr/>
      </xdr:nvSpPr>
      <xdr:spPr>
        <a:xfrm>
          <a:off x="4584700" y="604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69423</xdr:rowOff>
    </xdr:from>
    <xdr:ext cx="599010" cy="259045"/>
    <xdr:sp macro="" textlink="">
      <xdr:nvSpPr>
        <xdr:cNvPr id="77" name="人件費該当値テキスト"/>
        <xdr:cNvSpPr txBox="1"/>
      </xdr:nvSpPr>
      <xdr:spPr>
        <a:xfrm>
          <a:off x="4686300" y="589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6576</xdr:rowOff>
    </xdr:from>
    <xdr:to>
      <xdr:col>20</xdr:col>
      <xdr:colOff>38100</xdr:colOff>
      <xdr:row>35</xdr:row>
      <xdr:rowOff>108176</xdr:rowOff>
    </xdr:to>
    <xdr:sp macro="" textlink="">
      <xdr:nvSpPr>
        <xdr:cNvPr id="78" name="楕円 77"/>
        <xdr:cNvSpPr/>
      </xdr:nvSpPr>
      <xdr:spPr>
        <a:xfrm>
          <a:off x="3746500" y="60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124703</xdr:rowOff>
    </xdr:from>
    <xdr:ext cx="599010" cy="259045"/>
    <xdr:sp macro="" textlink="">
      <xdr:nvSpPr>
        <xdr:cNvPr id="79" name="テキスト ボックス 78"/>
        <xdr:cNvSpPr txBox="1"/>
      </xdr:nvSpPr>
      <xdr:spPr>
        <a:xfrm>
          <a:off x="3497795" y="578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35647</xdr:rowOff>
    </xdr:from>
    <xdr:to>
      <xdr:col>15</xdr:col>
      <xdr:colOff>101600</xdr:colOff>
      <xdr:row>35</xdr:row>
      <xdr:rowOff>137247</xdr:rowOff>
    </xdr:to>
    <xdr:sp macro="" textlink="">
      <xdr:nvSpPr>
        <xdr:cNvPr id="80" name="楕円 79"/>
        <xdr:cNvSpPr/>
      </xdr:nvSpPr>
      <xdr:spPr>
        <a:xfrm>
          <a:off x="2857500" y="60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153774</xdr:rowOff>
    </xdr:from>
    <xdr:ext cx="599010" cy="259045"/>
    <xdr:sp macro="" textlink="">
      <xdr:nvSpPr>
        <xdr:cNvPr id="81" name="テキスト ボックス 80"/>
        <xdr:cNvSpPr txBox="1"/>
      </xdr:nvSpPr>
      <xdr:spPr>
        <a:xfrm>
          <a:off x="2608795" y="58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77624</xdr:rowOff>
    </xdr:from>
    <xdr:to>
      <xdr:col>10</xdr:col>
      <xdr:colOff>165100</xdr:colOff>
      <xdr:row>36</xdr:row>
      <xdr:rowOff>7774</xdr:rowOff>
    </xdr:to>
    <xdr:sp macro="" textlink="">
      <xdr:nvSpPr>
        <xdr:cNvPr id="82" name="楕円 81"/>
        <xdr:cNvSpPr/>
      </xdr:nvSpPr>
      <xdr:spPr>
        <a:xfrm>
          <a:off x="1968500" y="607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24301</xdr:rowOff>
    </xdr:from>
    <xdr:ext cx="599010" cy="259045"/>
    <xdr:sp macro="" textlink="">
      <xdr:nvSpPr>
        <xdr:cNvPr id="83" name="テキスト ボックス 82"/>
        <xdr:cNvSpPr txBox="1"/>
      </xdr:nvSpPr>
      <xdr:spPr>
        <a:xfrm>
          <a:off x="1719795" y="585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84477</xdr:rowOff>
    </xdr:from>
    <xdr:to>
      <xdr:col>6</xdr:col>
      <xdr:colOff>38100</xdr:colOff>
      <xdr:row>37</xdr:row>
      <xdr:rowOff>14627</xdr:rowOff>
    </xdr:to>
    <xdr:sp macro="" textlink="">
      <xdr:nvSpPr>
        <xdr:cNvPr id="84" name="楕円 83"/>
        <xdr:cNvSpPr/>
      </xdr:nvSpPr>
      <xdr:spPr>
        <a:xfrm>
          <a:off x="1079500" y="625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31154</xdr:rowOff>
    </xdr:from>
    <xdr:ext cx="599010" cy="259045"/>
    <xdr:sp macro="" textlink="">
      <xdr:nvSpPr>
        <xdr:cNvPr id="85" name="テキスト ボックス 84"/>
        <xdr:cNvSpPr txBox="1"/>
      </xdr:nvSpPr>
      <xdr:spPr>
        <a:xfrm>
          <a:off x="830795" y="603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15688</xdr:rowOff>
    </xdr:from>
    <xdr:to>
      <xdr:col>24</xdr:col>
      <xdr:colOff>63500</xdr:colOff>
      <xdr:row>58</xdr:row>
      <xdr:rowOff>23247</xdr:rowOff>
    </xdr:to>
    <xdr:cxnSp macro="">
      <xdr:nvCxnSpPr>
        <xdr:cNvPr id="115" name="直線コネクタ 114"/>
        <xdr:cNvCxnSpPr/>
      </xdr:nvCxnSpPr>
      <xdr:spPr>
        <a:xfrm>
          <a:off x="3797300" y="9959788"/>
          <a:ext cx="838200" cy="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15688</xdr:rowOff>
    </xdr:from>
    <xdr:to>
      <xdr:col>19</xdr:col>
      <xdr:colOff>177800</xdr:colOff>
      <xdr:row>58</xdr:row>
      <xdr:rowOff>85118</xdr:rowOff>
    </xdr:to>
    <xdr:cxnSp macro="">
      <xdr:nvCxnSpPr>
        <xdr:cNvPr id="118" name="直線コネクタ 117"/>
        <xdr:cNvCxnSpPr/>
      </xdr:nvCxnSpPr>
      <xdr:spPr>
        <a:xfrm flipV="1">
          <a:off x="2908300" y="9959788"/>
          <a:ext cx="889000" cy="6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85118</xdr:rowOff>
    </xdr:from>
    <xdr:to>
      <xdr:col>15</xdr:col>
      <xdr:colOff>50800</xdr:colOff>
      <xdr:row>58</xdr:row>
      <xdr:rowOff>160872</xdr:rowOff>
    </xdr:to>
    <xdr:cxnSp macro="">
      <xdr:nvCxnSpPr>
        <xdr:cNvPr id="121" name="直線コネクタ 120"/>
        <xdr:cNvCxnSpPr/>
      </xdr:nvCxnSpPr>
      <xdr:spPr>
        <a:xfrm flipV="1">
          <a:off x="2019300" y="10029218"/>
          <a:ext cx="889000" cy="7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89130</xdr:rowOff>
    </xdr:from>
    <xdr:to>
      <xdr:col>10</xdr:col>
      <xdr:colOff>114300</xdr:colOff>
      <xdr:row>58</xdr:row>
      <xdr:rowOff>160872</xdr:rowOff>
    </xdr:to>
    <xdr:cxnSp macro="">
      <xdr:nvCxnSpPr>
        <xdr:cNvPr id="124" name="直線コネクタ 123"/>
        <xdr:cNvCxnSpPr/>
      </xdr:nvCxnSpPr>
      <xdr:spPr>
        <a:xfrm>
          <a:off x="1130300" y="10033230"/>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143897</xdr:rowOff>
    </xdr:from>
    <xdr:to>
      <xdr:col>24</xdr:col>
      <xdr:colOff>114300</xdr:colOff>
      <xdr:row>58</xdr:row>
      <xdr:rowOff>74047</xdr:rowOff>
    </xdr:to>
    <xdr:sp macro="" textlink="">
      <xdr:nvSpPr>
        <xdr:cNvPr id="134" name="楕円 133"/>
        <xdr:cNvSpPr/>
      </xdr:nvSpPr>
      <xdr:spPr>
        <a:xfrm>
          <a:off x="4584700" y="99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122324</xdr:rowOff>
    </xdr:from>
    <xdr:ext cx="599010" cy="259045"/>
    <xdr:sp macro="" textlink="">
      <xdr:nvSpPr>
        <xdr:cNvPr id="135" name="物件費該当値テキスト"/>
        <xdr:cNvSpPr txBox="1"/>
      </xdr:nvSpPr>
      <xdr:spPr>
        <a:xfrm>
          <a:off x="4686300" y="989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136338</xdr:rowOff>
    </xdr:from>
    <xdr:to>
      <xdr:col>20</xdr:col>
      <xdr:colOff>38100</xdr:colOff>
      <xdr:row>58</xdr:row>
      <xdr:rowOff>66488</xdr:rowOff>
    </xdr:to>
    <xdr:sp macro="" textlink="">
      <xdr:nvSpPr>
        <xdr:cNvPr id="136" name="楕円 135"/>
        <xdr:cNvSpPr/>
      </xdr:nvSpPr>
      <xdr:spPr>
        <a:xfrm>
          <a:off x="3746500" y="990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57615</xdr:rowOff>
    </xdr:from>
    <xdr:ext cx="599010" cy="259045"/>
    <xdr:sp macro="" textlink="">
      <xdr:nvSpPr>
        <xdr:cNvPr id="137" name="テキスト ボックス 136"/>
        <xdr:cNvSpPr txBox="1"/>
      </xdr:nvSpPr>
      <xdr:spPr>
        <a:xfrm>
          <a:off x="3497795" y="1000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34318</xdr:rowOff>
    </xdr:from>
    <xdr:to>
      <xdr:col>15</xdr:col>
      <xdr:colOff>101600</xdr:colOff>
      <xdr:row>58</xdr:row>
      <xdr:rowOff>135918</xdr:rowOff>
    </xdr:to>
    <xdr:sp macro="" textlink="">
      <xdr:nvSpPr>
        <xdr:cNvPr id="138" name="楕円 137"/>
        <xdr:cNvSpPr/>
      </xdr:nvSpPr>
      <xdr:spPr>
        <a:xfrm>
          <a:off x="2857500" y="99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127045</xdr:rowOff>
    </xdr:from>
    <xdr:ext cx="599010" cy="259045"/>
    <xdr:sp macro="" textlink="">
      <xdr:nvSpPr>
        <xdr:cNvPr id="139" name="テキスト ボックス 138"/>
        <xdr:cNvSpPr txBox="1"/>
      </xdr:nvSpPr>
      <xdr:spPr>
        <a:xfrm>
          <a:off x="2608795" y="1007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110072</xdr:rowOff>
    </xdr:from>
    <xdr:to>
      <xdr:col>10</xdr:col>
      <xdr:colOff>165100</xdr:colOff>
      <xdr:row>59</xdr:row>
      <xdr:rowOff>40222</xdr:rowOff>
    </xdr:to>
    <xdr:sp macro="" textlink="">
      <xdr:nvSpPr>
        <xdr:cNvPr id="140" name="楕円 139"/>
        <xdr:cNvSpPr/>
      </xdr:nvSpPr>
      <xdr:spPr>
        <a:xfrm>
          <a:off x="1968500" y="1005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31349</xdr:rowOff>
    </xdr:from>
    <xdr:ext cx="599010" cy="259045"/>
    <xdr:sp macro="" textlink="">
      <xdr:nvSpPr>
        <xdr:cNvPr id="141" name="テキスト ボックス 140"/>
        <xdr:cNvSpPr txBox="1"/>
      </xdr:nvSpPr>
      <xdr:spPr>
        <a:xfrm>
          <a:off x="1719795" y="1014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38330</xdr:rowOff>
    </xdr:from>
    <xdr:to>
      <xdr:col>6</xdr:col>
      <xdr:colOff>38100</xdr:colOff>
      <xdr:row>58</xdr:row>
      <xdr:rowOff>139930</xdr:rowOff>
    </xdr:to>
    <xdr:sp macro="" textlink="">
      <xdr:nvSpPr>
        <xdr:cNvPr id="142" name="楕円 141"/>
        <xdr:cNvSpPr/>
      </xdr:nvSpPr>
      <xdr:spPr>
        <a:xfrm>
          <a:off x="1079500" y="99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131057</xdr:rowOff>
    </xdr:from>
    <xdr:ext cx="599010" cy="259045"/>
    <xdr:sp macro="" textlink="">
      <xdr:nvSpPr>
        <xdr:cNvPr id="143" name="テキスト ボックス 142"/>
        <xdr:cNvSpPr txBox="1"/>
      </xdr:nvSpPr>
      <xdr:spPr>
        <a:xfrm>
          <a:off x="830795" y="1007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83236</xdr:rowOff>
    </xdr:from>
    <xdr:to>
      <xdr:col>24</xdr:col>
      <xdr:colOff>63500</xdr:colOff>
      <xdr:row>75</xdr:row>
      <xdr:rowOff>117297</xdr:rowOff>
    </xdr:to>
    <xdr:cxnSp macro="">
      <xdr:nvCxnSpPr>
        <xdr:cNvPr id="172" name="直線コネクタ 171"/>
        <xdr:cNvCxnSpPr/>
      </xdr:nvCxnSpPr>
      <xdr:spPr>
        <a:xfrm flipV="1">
          <a:off x="3797300" y="12941986"/>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117297</xdr:rowOff>
    </xdr:from>
    <xdr:to>
      <xdr:col>19</xdr:col>
      <xdr:colOff>177800</xdr:colOff>
      <xdr:row>76</xdr:row>
      <xdr:rowOff>57956</xdr:rowOff>
    </xdr:to>
    <xdr:cxnSp macro="">
      <xdr:nvCxnSpPr>
        <xdr:cNvPr id="175" name="直線コネクタ 174"/>
        <xdr:cNvCxnSpPr/>
      </xdr:nvCxnSpPr>
      <xdr:spPr>
        <a:xfrm flipV="1">
          <a:off x="2908300" y="12976047"/>
          <a:ext cx="889000" cy="1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57956</xdr:rowOff>
    </xdr:from>
    <xdr:to>
      <xdr:col>15</xdr:col>
      <xdr:colOff>50800</xdr:colOff>
      <xdr:row>76</xdr:row>
      <xdr:rowOff>90246</xdr:rowOff>
    </xdr:to>
    <xdr:cxnSp macro="">
      <xdr:nvCxnSpPr>
        <xdr:cNvPr id="178" name="直線コネクタ 177"/>
        <xdr:cNvCxnSpPr/>
      </xdr:nvCxnSpPr>
      <xdr:spPr>
        <a:xfrm flipV="1">
          <a:off x="2019300" y="13088156"/>
          <a:ext cx="8890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79139</xdr:rowOff>
    </xdr:from>
    <xdr:to>
      <xdr:col>10</xdr:col>
      <xdr:colOff>114300</xdr:colOff>
      <xdr:row>76</xdr:row>
      <xdr:rowOff>90246</xdr:rowOff>
    </xdr:to>
    <xdr:cxnSp macro="">
      <xdr:nvCxnSpPr>
        <xdr:cNvPr id="181" name="直線コネクタ 180"/>
        <xdr:cNvCxnSpPr/>
      </xdr:nvCxnSpPr>
      <xdr:spPr>
        <a:xfrm>
          <a:off x="1130300" y="13109339"/>
          <a:ext cx="889000" cy="1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32436</xdr:rowOff>
    </xdr:from>
    <xdr:to>
      <xdr:col>24</xdr:col>
      <xdr:colOff>114300</xdr:colOff>
      <xdr:row>75</xdr:row>
      <xdr:rowOff>134036</xdr:rowOff>
    </xdr:to>
    <xdr:sp macro="" textlink="">
      <xdr:nvSpPr>
        <xdr:cNvPr id="191" name="楕円 190"/>
        <xdr:cNvSpPr/>
      </xdr:nvSpPr>
      <xdr:spPr>
        <a:xfrm>
          <a:off x="4584700" y="128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55313</xdr:rowOff>
    </xdr:from>
    <xdr:ext cx="534377" cy="259045"/>
    <xdr:sp macro="" textlink="">
      <xdr:nvSpPr>
        <xdr:cNvPr id="192" name="維持補修費該当値テキスト"/>
        <xdr:cNvSpPr txBox="1"/>
      </xdr:nvSpPr>
      <xdr:spPr>
        <a:xfrm>
          <a:off x="4686300" y="1274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66497</xdr:rowOff>
    </xdr:from>
    <xdr:to>
      <xdr:col>20</xdr:col>
      <xdr:colOff>38100</xdr:colOff>
      <xdr:row>75</xdr:row>
      <xdr:rowOff>168098</xdr:rowOff>
    </xdr:to>
    <xdr:sp macro="" textlink="">
      <xdr:nvSpPr>
        <xdr:cNvPr id="193" name="楕円 192"/>
        <xdr:cNvSpPr/>
      </xdr:nvSpPr>
      <xdr:spPr>
        <a:xfrm>
          <a:off x="3746500" y="12925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13174</xdr:rowOff>
    </xdr:from>
    <xdr:ext cx="534377" cy="259045"/>
    <xdr:sp macro="" textlink="">
      <xdr:nvSpPr>
        <xdr:cNvPr id="194" name="テキスト ボックス 193"/>
        <xdr:cNvSpPr txBox="1"/>
      </xdr:nvSpPr>
      <xdr:spPr>
        <a:xfrm>
          <a:off x="3530111" y="127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7156</xdr:rowOff>
    </xdr:from>
    <xdr:to>
      <xdr:col>15</xdr:col>
      <xdr:colOff>101600</xdr:colOff>
      <xdr:row>76</xdr:row>
      <xdr:rowOff>108756</xdr:rowOff>
    </xdr:to>
    <xdr:sp macro="" textlink="">
      <xdr:nvSpPr>
        <xdr:cNvPr id="195" name="楕円 194"/>
        <xdr:cNvSpPr/>
      </xdr:nvSpPr>
      <xdr:spPr>
        <a:xfrm>
          <a:off x="2857500" y="130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125283</xdr:rowOff>
    </xdr:from>
    <xdr:ext cx="534377" cy="259045"/>
    <xdr:sp macro="" textlink="">
      <xdr:nvSpPr>
        <xdr:cNvPr id="196" name="テキスト ボックス 195"/>
        <xdr:cNvSpPr txBox="1"/>
      </xdr:nvSpPr>
      <xdr:spPr>
        <a:xfrm>
          <a:off x="2641111" y="1281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39446</xdr:rowOff>
    </xdr:from>
    <xdr:to>
      <xdr:col>10</xdr:col>
      <xdr:colOff>165100</xdr:colOff>
      <xdr:row>76</xdr:row>
      <xdr:rowOff>141046</xdr:rowOff>
    </xdr:to>
    <xdr:sp macro="" textlink="">
      <xdr:nvSpPr>
        <xdr:cNvPr id="197" name="楕円 196"/>
        <xdr:cNvSpPr/>
      </xdr:nvSpPr>
      <xdr:spPr>
        <a:xfrm>
          <a:off x="1968500" y="130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157573</xdr:rowOff>
    </xdr:from>
    <xdr:ext cx="534377" cy="259045"/>
    <xdr:sp macro="" textlink="">
      <xdr:nvSpPr>
        <xdr:cNvPr id="198" name="テキスト ボックス 197"/>
        <xdr:cNvSpPr txBox="1"/>
      </xdr:nvSpPr>
      <xdr:spPr>
        <a:xfrm>
          <a:off x="1752111" y="128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28339</xdr:rowOff>
    </xdr:from>
    <xdr:to>
      <xdr:col>6</xdr:col>
      <xdr:colOff>38100</xdr:colOff>
      <xdr:row>76</xdr:row>
      <xdr:rowOff>129939</xdr:rowOff>
    </xdr:to>
    <xdr:sp macro="" textlink="">
      <xdr:nvSpPr>
        <xdr:cNvPr id="199" name="楕円 198"/>
        <xdr:cNvSpPr/>
      </xdr:nvSpPr>
      <xdr:spPr>
        <a:xfrm>
          <a:off x="1079500" y="130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146467</xdr:rowOff>
    </xdr:from>
    <xdr:ext cx="534377" cy="259045"/>
    <xdr:sp macro="" textlink="">
      <xdr:nvSpPr>
        <xdr:cNvPr id="200" name="テキスト ボックス 199"/>
        <xdr:cNvSpPr txBox="1"/>
      </xdr:nvSpPr>
      <xdr:spPr>
        <a:xfrm>
          <a:off x="863111" y="128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64091</xdr:rowOff>
    </xdr:from>
    <xdr:to>
      <xdr:col>24</xdr:col>
      <xdr:colOff>63500</xdr:colOff>
      <xdr:row>96</xdr:row>
      <xdr:rowOff>110306</xdr:rowOff>
    </xdr:to>
    <xdr:cxnSp macro="">
      <xdr:nvCxnSpPr>
        <xdr:cNvPr id="234" name="直線コネクタ 233"/>
        <xdr:cNvCxnSpPr/>
      </xdr:nvCxnSpPr>
      <xdr:spPr>
        <a:xfrm flipV="1">
          <a:off x="3797300" y="16523291"/>
          <a:ext cx="838200" cy="4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46974</xdr:rowOff>
    </xdr:from>
    <xdr:to>
      <xdr:col>19</xdr:col>
      <xdr:colOff>177800</xdr:colOff>
      <xdr:row>96</xdr:row>
      <xdr:rowOff>110306</xdr:rowOff>
    </xdr:to>
    <xdr:cxnSp macro="">
      <xdr:nvCxnSpPr>
        <xdr:cNvPr id="237" name="直線コネクタ 236"/>
        <xdr:cNvCxnSpPr/>
      </xdr:nvCxnSpPr>
      <xdr:spPr>
        <a:xfrm>
          <a:off x="2908300" y="16506174"/>
          <a:ext cx="889000" cy="6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46974</xdr:rowOff>
    </xdr:from>
    <xdr:to>
      <xdr:col>15</xdr:col>
      <xdr:colOff>50800</xdr:colOff>
      <xdr:row>97</xdr:row>
      <xdr:rowOff>104476</xdr:rowOff>
    </xdr:to>
    <xdr:cxnSp macro="">
      <xdr:nvCxnSpPr>
        <xdr:cNvPr id="240" name="直線コネクタ 239"/>
        <xdr:cNvCxnSpPr/>
      </xdr:nvCxnSpPr>
      <xdr:spPr>
        <a:xfrm flipV="1">
          <a:off x="2019300" y="16506174"/>
          <a:ext cx="889000" cy="22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69320</xdr:rowOff>
    </xdr:from>
    <xdr:to>
      <xdr:col>10</xdr:col>
      <xdr:colOff>114300</xdr:colOff>
      <xdr:row>97</xdr:row>
      <xdr:rowOff>104476</xdr:rowOff>
    </xdr:to>
    <xdr:cxnSp macro="">
      <xdr:nvCxnSpPr>
        <xdr:cNvPr id="243" name="直線コネクタ 242"/>
        <xdr:cNvCxnSpPr/>
      </xdr:nvCxnSpPr>
      <xdr:spPr>
        <a:xfrm>
          <a:off x="1130300" y="16699970"/>
          <a:ext cx="889000" cy="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13291</xdr:rowOff>
    </xdr:from>
    <xdr:to>
      <xdr:col>24</xdr:col>
      <xdr:colOff>114300</xdr:colOff>
      <xdr:row>96</xdr:row>
      <xdr:rowOff>114891</xdr:rowOff>
    </xdr:to>
    <xdr:sp macro="" textlink="">
      <xdr:nvSpPr>
        <xdr:cNvPr id="253" name="楕円 252"/>
        <xdr:cNvSpPr/>
      </xdr:nvSpPr>
      <xdr:spPr>
        <a:xfrm>
          <a:off x="4584700" y="164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163168</xdr:rowOff>
    </xdr:from>
    <xdr:ext cx="534377" cy="259045"/>
    <xdr:sp macro="" textlink="">
      <xdr:nvSpPr>
        <xdr:cNvPr id="254" name="扶助費該当値テキスト"/>
        <xdr:cNvSpPr txBox="1"/>
      </xdr:nvSpPr>
      <xdr:spPr>
        <a:xfrm>
          <a:off x="4686300" y="164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59506</xdr:rowOff>
    </xdr:from>
    <xdr:to>
      <xdr:col>20</xdr:col>
      <xdr:colOff>38100</xdr:colOff>
      <xdr:row>96</xdr:row>
      <xdr:rowOff>161106</xdr:rowOff>
    </xdr:to>
    <xdr:sp macro="" textlink="">
      <xdr:nvSpPr>
        <xdr:cNvPr id="255" name="楕円 254"/>
        <xdr:cNvSpPr/>
      </xdr:nvSpPr>
      <xdr:spPr>
        <a:xfrm>
          <a:off x="3746500" y="165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152233</xdr:rowOff>
    </xdr:from>
    <xdr:ext cx="534377" cy="259045"/>
    <xdr:sp macro="" textlink="">
      <xdr:nvSpPr>
        <xdr:cNvPr id="256" name="テキスト ボックス 255"/>
        <xdr:cNvSpPr txBox="1"/>
      </xdr:nvSpPr>
      <xdr:spPr>
        <a:xfrm>
          <a:off x="3530111" y="166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167624</xdr:rowOff>
    </xdr:from>
    <xdr:to>
      <xdr:col>15</xdr:col>
      <xdr:colOff>101600</xdr:colOff>
      <xdr:row>96</xdr:row>
      <xdr:rowOff>97774</xdr:rowOff>
    </xdr:to>
    <xdr:sp macro="" textlink="">
      <xdr:nvSpPr>
        <xdr:cNvPr id="257" name="楕円 256"/>
        <xdr:cNvSpPr/>
      </xdr:nvSpPr>
      <xdr:spPr>
        <a:xfrm>
          <a:off x="2857500" y="164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88901</xdr:rowOff>
    </xdr:from>
    <xdr:ext cx="534377" cy="259045"/>
    <xdr:sp macro="" textlink="">
      <xdr:nvSpPr>
        <xdr:cNvPr id="258" name="テキスト ボックス 257"/>
        <xdr:cNvSpPr txBox="1"/>
      </xdr:nvSpPr>
      <xdr:spPr>
        <a:xfrm>
          <a:off x="2641111" y="165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53676</xdr:rowOff>
    </xdr:from>
    <xdr:to>
      <xdr:col>10</xdr:col>
      <xdr:colOff>165100</xdr:colOff>
      <xdr:row>97</xdr:row>
      <xdr:rowOff>155276</xdr:rowOff>
    </xdr:to>
    <xdr:sp macro="" textlink="">
      <xdr:nvSpPr>
        <xdr:cNvPr id="259" name="楕円 258"/>
        <xdr:cNvSpPr/>
      </xdr:nvSpPr>
      <xdr:spPr>
        <a:xfrm>
          <a:off x="1968500" y="1668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146403</xdr:rowOff>
    </xdr:from>
    <xdr:ext cx="534377" cy="259045"/>
    <xdr:sp macro="" textlink="">
      <xdr:nvSpPr>
        <xdr:cNvPr id="260" name="テキスト ボックス 259"/>
        <xdr:cNvSpPr txBox="1"/>
      </xdr:nvSpPr>
      <xdr:spPr>
        <a:xfrm>
          <a:off x="1752111" y="1677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18520</xdr:rowOff>
    </xdr:from>
    <xdr:to>
      <xdr:col>6</xdr:col>
      <xdr:colOff>38100</xdr:colOff>
      <xdr:row>97</xdr:row>
      <xdr:rowOff>120120</xdr:rowOff>
    </xdr:to>
    <xdr:sp macro="" textlink="">
      <xdr:nvSpPr>
        <xdr:cNvPr id="261" name="楕円 260"/>
        <xdr:cNvSpPr/>
      </xdr:nvSpPr>
      <xdr:spPr>
        <a:xfrm>
          <a:off x="1079500" y="1664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111247</xdr:rowOff>
    </xdr:from>
    <xdr:ext cx="534377" cy="259045"/>
    <xdr:sp macro="" textlink="">
      <xdr:nvSpPr>
        <xdr:cNvPr id="262" name="テキスト ボックス 261"/>
        <xdr:cNvSpPr txBox="1"/>
      </xdr:nvSpPr>
      <xdr:spPr>
        <a:xfrm>
          <a:off x="863111" y="1674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36732</xdr:rowOff>
    </xdr:from>
    <xdr:to>
      <xdr:col>55</xdr:col>
      <xdr:colOff>0</xdr:colOff>
      <xdr:row>36</xdr:row>
      <xdr:rowOff>88080</xdr:rowOff>
    </xdr:to>
    <xdr:cxnSp macro="">
      <xdr:nvCxnSpPr>
        <xdr:cNvPr id="289" name="直線コネクタ 288"/>
        <xdr:cNvCxnSpPr/>
      </xdr:nvCxnSpPr>
      <xdr:spPr>
        <a:xfrm>
          <a:off x="9639300" y="6208932"/>
          <a:ext cx="838200" cy="5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36732</xdr:rowOff>
    </xdr:from>
    <xdr:to>
      <xdr:col>50</xdr:col>
      <xdr:colOff>114300</xdr:colOff>
      <xdr:row>36</xdr:row>
      <xdr:rowOff>102786</xdr:rowOff>
    </xdr:to>
    <xdr:cxnSp macro="">
      <xdr:nvCxnSpPr>
        <xdr:cNvPr id="292" name="直線コネクタ 291"/>
        <xdr:cNvCxnSpPr/>
      </xdr:nvCxnSpPr>
      <xdr:spPr>
        <a:xfrm flipV="1">
          <a:off x="8750300" y="6208932"/>
          <a:ext cx="889000" cy="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164453</xdr:rowOff>
    </xdr:from>
    <xdr:to>
      <xdr:col>45</xdr:col>
      <xdr:colOff>177800</xdr:colOff>
      <xdr:row>36</xdr:row>
      <xdr:rowOff>102786</xdr:rowOff>
    </xdr:to>
    <xdr:cxnSp macro="">
      <xdr:nvCxnSpPr>
        <xdr:cNvPr id="295" name="直線コネクタ 294"/>
        <xdr:cNvCxnSpPr/>
      </xdr:nvCxnSpPr>
      <xdr:spPr>
        <a:xfrm>
          <a:off x="7861300" y="5993753"/>
          <a:ext cx="889000" cy="28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164453</xdr:rowOff>
    </xdr:from>
    <xdr:to>
      <xdr:col>41</xdr:col>
      <xdr:colOff>50800</xdr:colOff>
      <xdr:row>36</xdr:row>
      <xdr:rowOff>27352</xdr:rowOff>
    </xdr:to>
    <xdr:cxnSp macro="">
      <xdr:nvCxnSpPr>
        <xdr:cNvPr id="298" name="直線コネクタ 297"/>
        <xdr:cNvCxnSpPr/>
      </xdr:nvCxnSpPr>
      <xdr:spPr>
        <a:xfrm flipV="1">
          <a:off x="6972300" y="5993753"/>
          <a:ext cx="889000" cy="20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37280</xdr:rowOff>
    </xdr:from>
    <xdr:to>
      <xdr:col>55</xdr:col>
      <xdr:colOff>50800</xdr:colOff>
      <xdr:row>36</xdr:row>
      <xdr:rowOff>138880</xdr:rowOff>
    </xdr:to>
    <xdr:sp macro="" textlink="">
      <xdr:nvSpPr>
        <xdr:cNvPr id="308" name="楕円 307"/>
        <xdr:cNvSpPr/>
      </xdr:nvSpPr>
      <xdr:spPr>
        <a:xfrm>
          <a:off x="10426700" y="62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15707</xdr:rowOff>
    </xdr:from>
    <xdr:ext cx="599010" cy="259045"/>
    <xdr:sp macro="" textlink="">
      <xdr:nvSpPr>
        <xdr:cNvPr id="309" name="補助費等該当値テキスト"/>
        <xdr:cNvSpPr txBox="1"/>
      </xdr:nvSpPr>
      <xdr:spPr>
        <a:xfrm>
          <a:off x="10528300" y="618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157382</xdr:rowOff>
    </xdr:from>
    <xdr:to>
      <xdr:col>50</xdr:col>
      <xdr:colOff>165100</xdr:colOff>
      <xdr:row>36</xdr:row>
      <xdr:rowOff>87532</xdr:rowOff>
    </xdr:to>
    <xdr:sp macro="" textlink="">
      <xdr:nvSpPr>
        <xdr:cNvPr id="310" name="楕円 309"/>
        <xdr:cNvSpPr/>
      </xdr:nvSpPr>
      <xdr:spPr>
        <a:xfrm>
          <a:off x="9588500" y="61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104059</xdr:rowOff>
    </xdr:from>
    <xdr:ext cx="599010" cy="259045"/>
    <xdr:sp macro="" textlink="">
      <xdr:nvSpPr>
        <xdr:cNvPr id="311" name="テキスト ボックス 310"/>
        <xdr:cNvSpPr txBox="1"/>
      </xdr:nvSpPr>
      <xdr:spPr>
        <a:xfrm>
          <a:off x="9339795" y="593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51986</xdr:rowOff>
    </xdr:from>
    <xdr:to>
      <xdr:col>46</xdr:col>
      <xdr:colOff>38100</xdr:colOff>
      <xdr:row>36</xdr:row>
      <xdr:rowOff>153586</xdr:rowOff>
    </xdr:to>
    <xdr:sp macro="" textlink="">
      <xdr:nvSpPr>
        <xdr:cNvPr id="312" name="楕円 311"/>
        <xdr:cNvSpPr/>
      </xdr:nvSpPr>
      <xdr:spPr>
        <a:xfrm>
          <a:off x="8699500" y="62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144713</xdr:rowOff>
    </xdr:from>
    <xdr:ext cx="599010" cy="259045"/>
    <xdr:sp macro="" textlink="">
      <xdr:nvSpPr>
        <xdr:cNvPr id="313" name="テキスト ボックス 312"/>
        <xdr:cNvSpPr txBox="1"/>
      </xdr:nvSpPr>
      <xdr:spPr>
        <a:xfrm>
          <a:off x="8450795" y="631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113653</xdr:rowOff>
    </xdr:from>
    <xdr:to>
      <xdr:col>41</xdr:col>
      <xdr:colOff>101600</xdr:colOff>
      <xdr:row>35</xdr:row>
      <xdr:rowOff>43803</xdr:rowOff>
    </xdr:to>
    <xdr:sp macro="" textlink="">
      <xdr:nvSpPr>
        <xdr:cNvPr id="314" name="楕円 313"/>
        <xdr:cNvSpPr/>
      </xdr:nvSpPr>
      <xdr:spPr>
        <a:xfrm>
          <a:off x="7810500" y="59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60330</xdr:rowOff>
    </xdr:from>
    <xdr:ext cx="599010" cy="259045"/>
    <xdr:sp macro="" textlink="">
      <xdr:nvSpPr>
        <xdr:cNvPr id="315" name="テキスト ボックス 314"/>
        <xdr:cNvSpPr txBox="1"/>
      </xdr:nvSpPr>
      <xdr:spPr>
        <a:xfrm>
          <a:off x="7561795" y="571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148002</xdr:rowOff>
    </xdr:from>
    <xdr:to>
      <xdr:col>36</xdr:col>
      <xdr:colOff>165100</xdr:colOff>
      <xdr:row>36</xdr:row>
      <xdr:rowOff>78152</xdr:rowOff>
    </xdr:to>
    <xdr:sp macro="" textlink="">
      <xdr:nvSpPr>
        <xdr:cNvPr id="316" name="楕円 315"/>
        <xdr:cNvSpPr/>
      </xdr:nvSpPr>
      <xdr:spPr>
        <a:xfrm>
          <a:off x="6921500" y="614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94679</xdr:rowOff>
    </xdr:from>
    <xdr:ext cx="599010" cy="259045"/>
    <xdr:sp macro="" textlink="">
      <xdr:nvSpPr>
        <xdr:cNvPr id="317" name="テキスト ボックス 316"/>
        <xdr:cNvSpPr txBox="1"/>
      </xdr:nvSpPr>
      <xdr:spPr>
        <a:xfrm>
          <a:off x="6672795" y="592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56864</xdr:rowOff>
    </xdr:from>
    <xdr:to>
      <xdr:col>55</xdr:col>
      <xdr:colOff>0</xdr:colOff>
      <xdr:row>57</xdr:row>
      <xdr:rowOff>114874</xdr:rowOff>
    </xdr:to>
    <xdr:cxnSp macro="">
      <xdr:nvCxnSpPr>
        <xdr:cNvPr id="350" name="直線コネクタ 349"/>
        <xdr:cNvCxnSpPr/>
      </xdr:nvCxnSpPr>
      <xdr:spPr>
        <a:xfrm>
          <a:off x="9639300" y="9829514"/>
          <a:ext cx="838200" cy="5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71238</xdr:rowOff>
    </xdr:from>
    <xdr:to>
      <xdr:col>50</xdr:col>
      <xdr:colOff>114300</xdr:colOff>
      <xdr:row>57</xdr:row>
      <xdr:rowOff>56864</xdr:rowOff>
    </xdr:to>
    <xdr:cxnSp macro="">
      <xdr:nvCxnSpPr>
        <xdr:cNvPr id="353" name="直線コネクタ 352"/>
        <xdr:cNvCxnSpPr/>
      </xdr:nvCxnSpPr>
      <xdr:spPr>
        <a:xfrm>
          <a:off x="8750300" y="9672438"/>
          <a:ext cx="889000" cy="15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71238</xdr:rowOff>
    </xdr:from>
    <xdr:to>
      <xdr:col>45</xdr:col>
      <xdr:colOff>177800</xdr:colOff>
      <xdr:row>57</xdr:row>
      <xdr:rowOff>124318</xdr:rowOff>
    </xdr:to>
    <xdr:cxnSp macro="">
      <xdr:nvCxnSpPr>
        <xdr:cNvPr id="356" name="直線コネクタ 355"/>
        <xdr:cNvCxnSpPr/>
      </xdr:nvCxnSpPr>
      <xdr:spPr>
        <a:xfrm flipV="1">
          <a:off x="7861300" y="9672438"/>
          <a:ext cx="889000" cy="22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8" name="テキスト ボックス 357"/>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32455</xdr:rowOff>
    </xdr:from>
    <xdr:to>
      <xdr:col>41</xdr:col>
      <xdr:colOff>50800</xdr:colOff>
      <xdr:row>57</xdr:row>
      <xdr:rowOff>124318</xdr:rowOff>
    </xdr:to>
    <xdr:cxnSp macro="">
      <xdr:nvCxnSpPr>
        <xdr:cNvPr id="359" name="直線コネクタ 358"/>
        <xdr:cNvCxnSpPr/>
      </xdr:nvCxnSpPr>
      <xdr:spPr>
        <a:xfrm>
          <a:off x="6972300" y="9462205"/>
          <a:ext cx="889000" cy="43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3" name="テキスト ボックス 362"/>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64074</xdr:rowOff>
    </xdr:from>
    <xdr:to>
      <xdr:col>55</xdr:col>
      <xdr:colOff>50800</xdr:colOff>
      <xdr:row>57</xdr:row>
      <xdr:rowOff>165674</xdr:rowOff>
    </xdr:to>
    <xdr:sp macro="" textlink="">
      <xdr:nvSpPr>
        <xdr:cNvPr id="369" name="楕円 368"/>
        <xdr:cNvSpPr/>
      </xdr:nvSpPr>
      <xdr:spPr>
        <a:xfrm>
          <a:off x="10426700" y="98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42501</xdr:rowOff>
    </xdr:from>
    <xdr:ext cx="599010" cy="259045"/>
    <xdr:sp macro="" textlink="">
      <xdr:nvSpPr>
        <xdr:cNvPr id="370" name="普通建設事業費該当値テキスト"/>
        <xdr:cNvSpPr txBox="1"/>
      </xdr:nvSpPr>
      <xdr:spPr>
        <a:xfrm>
          <a:off x="10528300" y="981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6064</xdr:rowOff>
    </xdr:from>
    <xdr:to>
      <xdr:col>50</xdr:col>
      <xdr:colOff>165100</xdr:colOff>
      <xdr:row>57</xdr:row>
      <xdr:rowOff>107664</xdr:rowOff>
    </xdr:to>
    <xdr:sp macro="" textlink="">
      <xdr:nvSpPr>
        <xdr:cNvPr id="371" name="楕円 370"/>
        <xdr:cNvSpPr/>
      </xdr:nvSpPr>
      <xdr:spPr>
        <a:xfrm>
          <a:off x="9588500" y="97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98791</xdr:rowOff>
    </xdr:from>
    <xdr:ext cx="599010" cy="259045"/>
    <xdr:sp macro="" textlink="">
      <xdr:nvSpPr>
        <xdr:cNvPr id="372" name="テキスト ボックス 371"/>
        <xdr:cNvSpPr txBox="1"/>
      </xdr:nvSpPr>
      <xdr:spPr>
        <a:xfrm>
          <a:off x="9339795" y="987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20438</xdr:rowOff>
    </xdr:from>
    <xdr:to>
      <xdr:col>46</xdr:col>
      <xdr:colOff>38100</xdr:colOff>
      <xdr:row>56</xdr:row>
      <xdr:rowOff>122038</xdr:rowOff>
    </xdr:to>
    <xdr:sp macro="" textlink="">
      <xdr:nvSpPr>
        <xdr:cNvPr id="373" name="楕円 372"/>
        <xdr:cNvSpPr/>
      </xdr:nvSpPr>
      <xdr:spPr>
        <a:xfrm>
          <a:off x="8699500" y="962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138565</xdr:rowOff>
    </xdr:from>
    <xdr:ext cx="599010" cy="259045"/>
    <xdr:sp macro="" textlink="">
      <xdr:nvSpPr>
        <xdr:cNvPr id="374" name="テキスト ボックス 373"/>
        <xdr:cNvSpPr txBox="1"/>
      </xdr:nvSpPr>
      <xdr:spPr>
        <a:xfrm>
          <a:off x="8450795" y="939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73518</xdr:rowOff>
    </xdr:from>
    <xdr:to>
      <xdr:col>41</xdr:col>
      <xdr:colOff>101600</xdr:colOff>
      <xdr:row>58</xdr:row>
      <xdr:rowOff>3668</xdr:rowOff>
    </xdr:to>
    <xdr:sp macro="" textlink="">
      <xdr:nvSpPr>
        <xdr:cNvPr id="375" name="楕円 374"/>
        <xdr:cNvSpPr/>
      </xdr:nvSpPr>
      <xdr:spPr>
        <a:xfrm>
          <a:off x="7810500" y="984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166245</xdr:rowOff>
    </xdr:from>
    <xdr:ext cx="599010" cy="259045"/>
    <xdr:sp macro="" textlink="">
      <xdr:nvSpPr>
        <xdr:cNvPr id="376" name="テキスト ボックス 375"/>
        <xdr:cNvSpPr txBox="1"/>
      </xdr:nvSpPr>
      <xdr:spPr>
        <a:xfrm>
          <a:off x="7561795" y="993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153105</xdr:rowOff>
    </xdr:from>
    <xdr:to>
      <xdr:col>36</xdr:col>
      <xdr:colOff>165100</xdr:colOff>
      <xdr:row>55</xdr:row>
      <xdr:rowOff>83255</xdr:rowOff>
    </xdr:to>
    <xdr:sp macro="" textlink="">
      <xdr:nvSpPr>
        <xdr:cNvPr id="377" name="楕円 376"/>
        <xdr:cNvSpPr/>
      </xdr:nvSpPr>
      <xdr:spPr>
        <a:xfrm>
          <a:off x="6921500" y="941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99782</xdr:rowOff>
    </xdr:from>
    <xdr:ext cx="599010" cy="259045"/>
    <xdr:sp macro="" textlink="">
      <xdr:nvSpPr>
        <xdr:cNvPr id="378" name="テキスト ボックス 377"/>
        <xdr:cNvSpPr txBox="1"/>
      </xdr:nvSpPr>
      <xdr:spPr>
        <a:xfrm>
          <a:off x="6672795" y="918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74326</xdr:rowOff>
    </xdr:from>
    <xdr:to>
      <xdr:col>55</xdr:col>
      <xdr:colOff>0</xdr:colOff>
      <xdr:row>78</xdr:row>
      <xdr:rowOff>82271</xdr:rowOff>
    </xdr:to>
    <xdr:cxnSp macro="">
      <xdr:nvCxnSpPr>
        <xdr:cNvPr id="405" name="直線コネクタ 404"/>
        <xdr:cNvCxnSpPr/>
      </xdr:nvCxnSpPr>
      <xdr:spPr>
        <a:xfrm>
          <a:off x="9639300" y="13447426"/>
          <a:ext cx="838200" cy="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22428</xdr:rowOff>
    </xdr:from>
    <xdr:to>
      <xdr:col>50</xdr:col>
      <xdr:colOff>114300</xdr:colOff>
      <xdr:row>78</xdr:row>
      <xdr:rowOff>74326</xdr:rowOff>
    </xdr:to>
    <xdr:cxnSp macro="">
      <xdr:nvCxnSpPr>
        <xdr:cNvPr id="408" name="直線コネクタ 407"/>
        <xdr:cNvCxnSpPr/>
      </xdr:nvCxnSpPr>
      <xdr:spPr>
        <a:xfrm>
          <a:off x="8750300" y="13395528"/>
          <a:ext cx="889000" cy="5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22428</xdr:rowOff>
    </xdr:from>
    <xdr:to>
      <xdr:col>45</xdr:col>
      <xdr:colOff>177800</xdr:colOff>
      <xdr:row>78</xdr:row>
      <xdr:rowOff>49614</xdr:rowOff>
    </xdr:to>
    <xdr:cxnSp macro="">
      <xdr:nvCxnSpPr>
        <xdr:cNvPr id="411" name="直線コネクタ 410"/>
        <xdr:cNvCxnSpPr/>
      </xdr:nvCxnSpPr>
      <xdr:spPr>
        <a:xfrm flipV="1">
          <a:off x="7861300" y="13395528"/>
          <a:ext cx="889000" cy="2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130711</xdr:rowOff>
    </xdr:from>
    <xdr:to>
      <xdr:col>41</xdr:col>
      <xdr:colOff>50800</xdr:colOff>
      <xdr:row>78</xdr:row>
      <xdr:rowOff>49614</xdr:rowOff>
    </xdr:to>
    <xdr:cxnSp macro="">
      <xdr:nvCxnSpPr>
        <xdr:cNvPr id="414" name="直線コネクタ 413"/>
        <xdr:cNvCxnSpPr/>
      </xdr:nvCxnSpPr>
      <xdr:spPr>
        <a:xfrm>
          <a:off x="6972300" y="12818011"/>
          <a:ext cx="889000" cy="60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macro="" textlink="">
      <xdr:nvSpPr>
        <xdr:cNvPr id="418" name="テキスト ボックス 417"/>
        <xdr:cNvSpPr txBox="1"/>
      </xdr:nvSpPr>
      <xdr:spPr>
        <a:xfrm>
          <a:off x="6705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31471</xdr:rowOff>
    </xdr:from>
    <xdr:to>
      <xdr:col>55</xdr:col>
      <xdr:colOff>50800</xdr:colOff>
      <xdr:row>78</xdr:row>
      <xdr:rowOff>133071</xdr:rowOff>
    </xdr:to>
    <xdr:sp macro="" textlink="">
      <xdr:nvSpPr>
        <xdr:cNvPr id="424" name="楕円 423"/>
        <xdr:cNvSpPr/>
      </xdr:nvSpPr>
      <xdr:spPr>
        <a:xfrm>
          <a:off x="10426700" y="1340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117848</xdr:rowOff>
    </xdr:from>
    <xdr:ext cx="534377" cy="259045"/>
    <xdr:sp macro="" textlink="">
      <xdr:nvSpPr>
        <xdr:cNvPr id="425" name="普通建設事業費 （ うち新規整備　）該当値テキスト"/>
        <xdr:cNvSpPr txBox="1"/>
      </xdr:nvSpPr>
      <xdr:spPr>
        <a:xfrm>
          <a:off x="10528300" y="133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23526</xdr:rowOff>
    </xdr:from>
    <xdr:to>
      <xdr:col>50</xdr:col>
      <xdr:colOff>165100</xdr:colOff>
      <xdr:row>78</xdr:row>
      <xdr:rowOff>125126</xdr:rowOff>
    </xdr:to>
    <xdr:sp macro="" textlink="">
      <xdr:nvSpPr>
        <xdr:cNvPr id="426" name="楕円 425"/>
        <xdr:cNvSpPr/>
      </xdr:nvSpPr>
      <xdr:spPr>
        <a:xfrm>
          <a:off x="9588500" y="133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116253</xdr:rowOff>
    </xdr:from>
    <xdr:ext cx="534377" cy="259045"/>
    <xdr:sp macro="" textlink="">
      <xdr:nvSpPr>
        <xdr:cNvPr id="427" name="テキスト ボックス 426"/>
        <xdr:cNvSpPr txBox="1"/>
      </xdr:nvSpPr>
      <xdr:spPr>
        <a:xfrm>
          <a:off x="9372111" y="1348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143078</xdr:rowOff>
    </xdr:from>
    <xdr:to>
      <xdr:col>46</xdr:col>
      <xdr:colOff>38100</xdr:colOff>
      <xdr:row>78</xdr:row>
      <xdr:rowOff>73228</xdr:rowOff>
    </xdr:to>
    <xdr:sp macro="" textlink="">
      <xdr:nvSpPr>
        <xdr:cNvPr id="428" name="楕円 427"/>
        <xdr:cNvSpPr/>
      </xdr:nvSpPr>
      <xdr:spPr>
        <a:xfrm>
          <a:off x="8699500" y="133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64355</xdr:rowOff>
    </xdr:from>
    <xdr:ext cx="534377" cy="259045"/>
    <xdr:sp macro="" textlink="">
      <xdr:nvSpPr>
        <xdr:cNvPr id="429" name="テキスト ボックス 428"/>
        <xdr:cNvSpPr txBox="1"/>
      </xdr:nvSpPr>
      <xdr:spPr>
        <a:xfrm>
          <a:off x="8483111" y="134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170264</xdr:rowOff>
    </xdr:from>
    <xdr:to>
      <xdr:col>41</xdr:col>
      <xdr:colOff>101600</xdr:colOff>
      <xdr:row>78</xdr:row>
      <xdr:rowOff>100414</xdr:rowOff>
    </xdr:to>
    <xdr:sp macro="" textlink="">
      <xdr:nvSpPr>
        <xdr:cNvPr id="430" name="楕円 429"/>
        <xdr:cNvSpPr/>
      </xdr:nvSpPr>
      <xdr:spPr>
        <a:xfrm>
          <a:off x="7810500" y="133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91541</xdr:rowOff>
    </xdr:from>
    <xdr:ext cx="534377" cy="259045"/>
    <xdr:sp macro="" textlink="">
      <xdr:nvSpPr>
        <xdr:cNvPr id="431" name="テキスト ボックス 430"/>
        <xdr:cNvSpPr txBox="1"/>
      </xdr:nvSpPr>
      <xdr:spPr>
        <a:xfrm>
          <a:off x="7594111" y="134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79911</xdr:rowOff>
    </xdr:from>
    <xdr:to>
      <xdr:col>36</xdr:col>
      <xdr:colOff>165100</xdr:colOff>
      <xdr:row>75</xdr:row>
      <xdr:rowOff>10061</xdr:rowOff>
    </xdr:to>
    <xdr:sp macro="" textlink="">
      <xdr:nvSpPr>
        <xdr:cNvPr id="432" name="楕円 431"/>
        <xdr:cNvSpPr/>
      </xdr:nvSpPr>
      <xdr:spPr>
        <a:xfrm>
          <a:off x="6921500" y="1276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26588</xdr:rowOff>
    </xdr:from>
    <xdr:ext cx="599010" cy="259045"/>
    <xdr:sp macro="" textlink="">
      <xdr:nvSpPr>
        <xdr:cNvPr id="433" name="テキスト ボックス 432"/>
        <xdr:cNvSpPr txBox="1"/>
      </xdr:nvSpPr>
      <xdr:spPr>
        <a:xfrm>
          <a:off x="6672795" y="1254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22039</xdr:rowOff>
    </xdr:from>
    <xdr:to>
      <xdr:col>55</xdr:col>
      <xdr:colOff>0</xdr:colOff>
      <xdr:row>97</xdr:row>
      <xdr:rowOff>44777</xdr:rowOff>
    </xdr:to>
    <xdr:cxnSp macro="">
      <xdr:nvCxnSpPr>
        <xdr:cNvPr id="462" name="直線コネクタ 461"/>
        <xdr:cNvCxnSpPr/>
      </xdr:nvCxnSpPr>
      <xdr:spPr>
        <a:xfrm>
          <a:off x="9639300" y="16652689"/>
          <a:ext cx="838200" cy="2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22039</xdr:rowOff>
    </xdr:from>
    <xdr:to>
      <xdr:col>50</xdr:col>
      <xdr:colOff>114300</xdr:colOff>
      <xdr:row>97</xdr:row>
      <xdr:rowOff>90520</xdr:rowOff>
    </xdr:to>
    <xdr:cxnSp macro="">
      <xdr:nvCxnSpPr>
        <xdr:cNvPr id="465" name="直線コネクタ 464"/>
        <xdr:cNvCxnSpPr/>
      </xdr:nvCxnSpPr>
      <xdr:spPr>
        <a:xfrm flipV="1">
          <a:off x="8750300" y="16652689"/>
          <a:ext cx="889000" cy="6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89012</xdr:rowOff>
    </xdr:from>
    <xdr:to>
      <xdr:col>45</xdr:col>
      <xdr:colOff>177800</xdr:colOff>
      <xdr:row>97</xdr:row>
      <xdr:rowOff>90520</xdr:rowOff>
    </xdr:to>
    <xdr:cxnSp macro="">
      <xdr:nvCxnSpPr>
        <xdr:cNvPr id="468" name="直線コネクタ 467"/>
        <xdr:cNvCxnSpPr/>
      </xdr:nvCxnSpPr>
      <xdr:spPr>
        <a:xfrm>
          <a:off x="7861300" y="1671966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138699</xdr:rowOff>
    </xdr:from>
    <xdr:to>
      <xdr:col>41</xdr:col>
      <xdr:colOff>50800</xdr:colOff>
      <xdr:row>97</xdr:row>
      <xdr:rowOff>89012</xdr:rowOff>
    </xdr:to>
    <xdr:cxnSp macro="">
      <xdr:nvCxnSpPr>
        <xdr:cNvPr id="471" name="直線コネクタ 470"/>
        <xdr:cNvCxnSpPr/>
      </xdr:nvCxnSpPr>
      <xdr:spPr>
        <a:xfrm>
          <a:off x="6972300" y="16597899"/>
          <a:ext cx="889000" cy="1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165427</xdr:rowOff>
    </xdr:from>
    <xdr:to>
      <xdr:col>55</xdr:col>
      <xdr:colOff>50800</xdr:colOff>
      <xdr:row>97</xdr:row>
      <xdr:rowOff>95577</xdr:rowOff>
    </xdr:to>
    <xdr:sp macro="" textlink="">
      <xdr:nvSpPr>
        <xdr:cNvPr id="481" name="楕円 480"/>
        <xdr:cNvSpPr/>
      </xdr:nvSpPr>
      <xdr:spPr>
        <a:xfrm>
          <a:off x="10426700" y="166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143854</xdr:rowOff>
    </xdr:from>
    <xdr:ext cx="534377" cy="259045"/>
    <xdr:sp macro="" textlink="">
      <xdr:nvSpPr>
        <xdr:cNvPr id="482" name="普通建設事業費 （ うち更新整備　）該当値テキスト"/>
        <xdr:cNvSpPr txBox="1"/>
      </xdr:nvSpPr>
      <xdr:spPr>
        <a:xfrm>
          <a:off x="10528300" y="166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142689</xdr:rowOff>
    </xdr:from>
    <xdr:to>
      <xdr:col>50</xdr:col>
      <xdr:colOff>165100</xdr:colOff>
      <xdr:row>97</xdr:row>
      <xdr:rowOff>72839</xdr:rowOff>
    </xdr:to>
    <xdr:sp macro="" textlink="">
      <xdr:nvSpPr>
        <xdr:cNvPr id="483" name="楕円 482"/>
        <xdr:cNvSpPr/>
      </xdr:nvSpPr>
      <xdr:spPr>
        <a:xfrm>
          <a:off x="9588500" y="1660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63966</xdr:rowOff>
    </xdr:from>
    <xdr:ext cx="534377" cy="259045"/>
    <xdr:sp macro="" textlink="">
      <xdr:nvSpPr>
        <xdr:cNvPr id="484" name="テキスト ボックス 483"/>
        <xdr:cNvSpPr txBox="1"/>
      </xdr:nvSpPr>
      <xdr:spPr>
        <a:xfrm>
          <a:off x="9372111" y="1669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39720</xdr:rowOff>
    </xdr:from>
    <xdr:to>
      <xdr:col>46</xdr:col>
      <xdr:colOff>38100</xdr:colOff>
      <xdr:row>97</xdr:row>
      <xdr:rowOff>141320</xdr:rowOff>
    </xdr:to>
    <xdr:sp macro="" textlink="">
      <xdr:nvSpPr>
        <xdr:cNvPr id="485" name="楕円 484"/>
        <xdr:cNvSpPr/>
      </xdr:nvSpPr>
      <xdr:spPr>
        <a:xfrm>
          <a:off x="8699500" y="166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132447</xdr:rowOff>
    </xdr:from>
    <xdr:ext cx="534377" cy="259045"/>
    <xdr:sp macro="" textlink="">
      <xdr:nvSpPr>
        <xdr:cNvPr id="486" name="テキスト ボックス 485"/>
        <xdr:cNvSpPr txBox="1"/>
      </xdr:nvSpPr>
      <xdr:spPr>
        <a:xfrm>
          <a:off x="8483111" y="1676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38212</xdr:rowOff>
    </xdr:from>
    <xdr:to>
      <xdr:col>41</xdr:col>
      <xdr:colOff>101600</xdr:colOff>
      <xdr:row>97</xdr:row>
      <xdr:rowOff>139812</xdr:rowOff>
    </xdr:to>
    <xdr:sp macro="" textlink="">
      <xdr:nvSpPr>
        <xdr:cNvPr id="487" name="楕円 486"/>
        <xdr:cNvSpPr/>
      </xdr:nvSpPr>
      <xdr:spPr>
        <a:xfrm>
          <a:off x="7810500" y="1666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130939</xdr:rowOff>
    </xdr:from>
    <xdr:ext cx="534377" cy="259045"/>
    <xdr:sp macro="" textlink="">
      <xdr:nvSpPr>
        <xdr:cNvPr id="488" name="テキスト ボックス 487"/>
        <xdr:cNvSpPr txBox="1"/>
      </xdr:nvSpPr>
      <xdr:spPr>
        <a:xfrm>
          <a:off x="7594111" y="1676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87899</xdr:rowOff>
    </xdr:from>
    <xdr:to>
      <xdr:col>36</xdr:col>
      <xdr:colOff>165100</xdr:colOff>
      <xdr:row>97</xdr:row>
      <xdr:rowOff>18049</xdr:rowOff>
    </xdr:to>
    <xdr:sp macro="" textlink="">
      <xdr:nvSpPr>
        <xdr:cNvPr id="489" name="楕円 488"/>
        <xdr:cNvSpPr/>
      </xdr:nvSpPr>
      <xdr:spPr>
        <a:xfrm>
          <a:off x="6921500" y="165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9176</xdr:rowOff>
    </xdr:from>
    <xdr:ext cx="599010" cy="259045"/>
    <xdr:sp macro="" textlink="">
      <xdr:nvSpPr>
        <xdr:cNvPr id="490" name="テキスト ボックス 489"/>
        <xdr:cNvSpPr txBox="1"/>
      </xdr:nvSpPr>
      <xdr:spPr>
        <a:xfrm>
          <a:off x="6672795" y="1663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33401</xdr:rowOff>
    </xdr:from>
    <xdr:to>
      <xdr:col>85</xdr:col>
      <xdr:colOff>127000</xdr:colOff>
      <xdr:row>39</xdr:row>
      <xdr:rowOff>44450</xdr:rowOff>
    </xdr:to>
    <xdr:cxnSp macro="">
      <xdr:nvCxnSpPr>
        <xdr:cNvPr id="519" name="直線コネクタ 518"/>
        <xdr:cNvCxnSpPr/>
      </xdr:nvCxnSpPr>
      <xdr:spPr>
        <a:xfrm flipV="1">
          <a:off x="15481300" y="6719951"/>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115293</xdr:rowOff>
    </xdr:from>
    <xdr:to>
      <xdr:col>76</xdr:col>
      <xdr:colOff>114300</xdr:colOff>
      <xdr:row>39</xdr:row>
      <xdr:rowOff>44450</xdr:rowOff>
    </xdr:to>
    <xdr:cxnSp macro="">
      <xdr:nvCxnSpPr>
        <xdr:cNvPr id="525" name="直線コネクタ 524"/>
        <xdr:cNvCxnSpPr/>
      </xdr:nvCxnSpPr>
      <xdr:spPr>
        <a:xfrm>
          <a:off x="13703300" y="6630393"/>
          <a:ext cx="889000" cy="10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67676</xdr:rowOff>
    </xdr:from>
    <xdr:to>
      <xdr:col>71</xdr:col>
      <xdr:colOff>177800</xdr:colOff>
      <xdr:row>38</xdr:row>
      <xdr:rowOff>115293</xdr:rowOff>
    </xdr:to>
    <xdr:cxnSp macro="">
      <xdr:nvCxnSpPr>
        <xdr:cNvPr id="528" name="直線コネクタ 527"/>
        <xdr:cNvCxnSpPr/>
      </xdr:nvCxnSpPr>
      <xdr:spPr>
        <a:xfrm>
          <a:off x="12814300" y="6239876"/>
          <a:ext cx="889000" cy="39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132158</xdr:rowOff>
    </xdr:from>
    <xdr:ext cx="534377" cy="259045"/>
    <xdr:sp macro="" textlink="">
      <xdr:nvSpPr>
        <xdr:cNvPr id="532" name="テキスト ボックス 531"/>
        <xdr:cNvSpPr txBox="1"/>
      </xdr:nvSpPr>
      <xdr:spPr>
        <a:xfrm>
          <a:off x="12547111" y="66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154051</xdr:rowOff>
    </xdr:from>
    <xdr:to>
      <xdr:col>85</xdr:col>
      <xdr:colOff>177800</xdr:colOff>
      <xdr:row>39</xdr:row>
      <xdr:rowOff>84201</xdr:rowOff>
    </xdr:to>
    <xdr:sp macro="" textlink="">
      <xdr:nvSpPr>
        <xdr:cNvPr id="538" name="楕円 537"/>
        <xdr:cNvSpPr/>
      </xdr:nvSpPr>
      <xdr:spPr>
        <a:xfrm>
          <a:off x="162687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68978</xdr:rowOff>
    </xdr:from>
    <xdr:ext cx="469744" cy="259045"/>
    <xdr:sp macro="" textlink="">
      <xdr:nvSpPr>
        <xdr:cNvPr id="539" name="災害復旧事業費該当値テキスト"/>
        <xdr:cNvSpPr txBox="1"/>
      </xdr:nvSpPr>
      <xdr:spPr>
        <a:xfrm>
          <a:off x="16370300" y="658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64493</xdr:rowOff>
    </xdr:from>
    <xdr:to>
      <xdr:col>72</xdr:col>
      <xdr:colOff>38100</xdr:colOff>
      <xdr:row>38</xdr:row>
      <xdr:rowOff>166093</xdr:rowOff>
    </xdr:to>
    <xdr:sp macro="" textlink="">
      <xdr:nvSpPr>
        <xdr:cNvPr id="544" name="楕円 543"/>
        <xdr:cNvSpPr/>
      </xdr:nvSpPr>
      <xdr:spPr>
        <a:xfrm>
          <a:off x="13652500" y="657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157220</xdr:rowOff>
    </xdr:from>
    <xdr:ext cx="534377" cy="259045"/>
    <xdr:sp macro="" textlink="">
      <xdr:nvSpPr>
        <xdr:cNvPr id="545" name="テキスト ボックス 544"/>
        <xdr:cNvSpPr txBox="1"/>
      </xdr:nvSpPr>
      <xdr:spPr>
        <a:xfrm>
          <a:off x="13436111" y="667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16876</xdr:rowOff>
    </xdr:from>
    <xdr:to>
      <xdr:col>67</xdr:col>
      <xdr:colOff>101600</xdr:colOff>
      <xdr:row>36</xdr:row>
      <xdr:rowOff>118476</xdr:rowOff>
    </xdr:to>
    <xdr:sp macro="" textlink="">
      <xdr:nvSpPr>
        <xdr:cNvPr id="546" name="楕円 545"/>
        <xdr:cNvSpPr/>
      </xdr:nvSpPr>
      <xdr:spPr>
        <a:xfrm>
          <a:off x="12763500" y="61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135003</xdr:rowOff>
    </xdr:from>
    <xdr:ext cx="534377" cy="259045"/>
    <xdr:sp macro="" textlink="">
      <xdr:nvSpPr>
        <xdr:cNvPr id="547" name="テキスト ボックス 546"/>
        <xdr:cNvSpPr txBox="1"/>
      </xdr:nvSpPr>
      <xdr:spPr>
        <a:xfrm>
          <a:off x="12547111" y="59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63131</xdr:rowOff>
    </xdr:from>
    <xdr:to>
      <xdr:col>85</xdr:col>
      <xdr:colOff>127000</xdr:colOff>
      <xdr:row>76</xdr:row>
      <xdr:rowOff>76248</xdr:rowOff>
    </xdr:to>
    <xdr:cxnSp macro="">
      <xdr:nvCxnSpPr>
        <xdr:cNvPr id="631" name="直線コネクタ 630"/>
        <xdr:cNvCxnSpPr/>
      </xdr:nvCxnSpPr>
      <xdr:spPr>
        <a:xfrm flipV="1">
          <a:off x="15481300" y="13093331"/>
          <a:ext cx="838200" cy="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76248</xdr:rowOff>
    </xdr:from>
    <xdr:to>
      <xdr:col>81</xdr:col>
      <xdr:colOff>50800</xdr:colOff>
      <xdr:row>76</xdr:row>
      <xdr:rowOff>128552</xdr:rowOff>
    </xdr:to>
    <xdr:cxnSp macro="">
      <xdr:nvCxnSpPr>
        <xdr:cNvPr id="634" name="直線コネクタ 633"/>
        <xdr:cNvCxnSpPr/>
      </xdr:nvCxnSpPr>
      <xdr:spPr>
        <a:xfrm flipV="1">
          <a:off x="14592300" y="13106448"/>
          <a:ext cx="8890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128552</xdr:rowOff>
    </xdr:from>
    <xdr:to>
      <xdr:col>76</xdr:col>
      <xdr:colOff>114300</xdr:colOff>
      <xdr:row>76</xdr:row>
      <xdr:rowOff>158350</xdr:rowOff>
    </xdr:to>
    <xdr:cxnSp macro="">
      <xdr:nvCxnSpPr>
        <xdr:cNvPr id="637" name="直線コネクタ 636"/>
        <xdr:cNvCxnSpPr/>
      </xdr:nvCxnSpPr>
      <xdr:spPr>
        <a:xfrm flipV="1">
          <a:off x="13703300" y="13158752"/>
          <a:ext cx="889000" cy="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158350</xdr:rowOff>
    </xdr:from>
    <xdr:to>
      <xdr:col>71</xdr:col>
      <xdr:colOff>177800</xdr:colOff>
      <xdr:row>77</xdr:row>
      <xdr:rowOff>57245</xdr:rowOff>
    </xdr:to>
    <xdr:cxnSp macro="">
      <xdr:nvCxnSpPr>
        <xdr:cNvPr id="640" name="直線コネクタ 639"/>
        <xdr:cNvCxnSpPr/>
      </xdr:nvCxnSpPr>
      <xdr:spPr>
        <a:xfrm flipV="1">
          <a:off x="12814300" y="13188550"/>
          <a:ext cx="889000" cy="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12331</xdr:rowOff>
    </xdr:from>
    <xdr:to>
      <xdr:col>85</xdr:col>
      <xdr:colOff>177800</xdr:colOff>
      <xdr:row>76</xdr:row>
      <xdr:rowOff>113931</xdr:rowOff>
    </xdr:to>
    <xdr:sp macro="" textlink="">
      <xdr:nvSpPr>
        <xdr:cNvPr id="650" name="楕円 649"/>
        <xdr:cNvSpPr/>
      </xdr:nvSpPr>
      <xdr:spPr>
        <a:xfrm>
          <a:off x="16268700" y="130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35207</xdr:rowOff>
    </xdr:from>
    <xdr:ext cx="599010" cy="259045"/>
    <xdr:sp macro="" textlink="">
      <xdr:nvSpPr>
        <xdr:cNvPr id="651" name="公債費該当値テキスト"/>
        <xdr:cNvSpPr txBox="1"/>
      </xdr:nvSpPr>
      <xdr:spPr>
        <a:xfrm>
          <a:off x="16370300" y="1289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25448</xdr:rowOff>
    </xdr:from>
    <xdr:to>
      <xdr:col>81</xdr:col>
      <xdr:colOff>101600</xdr:colOff>
      <xdr:row>76</xdr:row>
      <xdr:rowOff>127048</xdr:rowOff>
    </xdr:to>
    <xdr:sp macro="" textlink="">
      <xdr:nvSpPr>
        <xdr:cNvPr id="652" name="楕円 651"/>
        <xdr:cNvSpPr/>
      </xdr:nvSpPr>
      <xdr:spPr>
        <a:xfrm>
          <a:off x="15430500" y="130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118175</xdr:rowOff>
    </xdr:from>
    <xdr:ext cx="599010" cy="259045"/>
    <xdr:sp macro="" textlink="">
      <xdr:nvSpPr>
        <xdr:cNvPr id="653" name="テキスト ボックス 652"/>
        <xdr:cNvSpPr txBox="1"/>
      </xdr:nvSpPr>
      <xdr:spPr>
        <a:xfrm>
          <a:off x="15181795" y="1314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77752</xdr:rowOff>
    </xdr:from>
    <xdr:to>
      <xdr:col>76</xdr:col>
      <xdr:colOff>165100</xdr:colOff>
      <xdr:row>77</xdr:row>
      <xdr:rowOff>7902</xdr:rowOff>
    </xdr:to>
    <xdr:sp macro="" textlink="">
      <xdr:nvSpPr>
        <xdr:cNvPr id="654" name="楕円 653"/>
        <xdr:cNvSpPr/>
      </xdr:nvSpPr>
      <xdr:spPr>
        <a:xfrm>
          <a:off x="14541500" y="131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170479</xdr:rowOff>
    </xdr:from>
    <xdr:ext cx="599010" cy="259045"/>
    <xdr:sp macro="" textlink="">
      <xdr:nvSpPr>
        <xdr:cNvPr id="655" name="テキスト ボックス 654"/>
        <xdr:cNvSpPr txBox="1"/>
      </xdr:nvSpPr>
      <xdr:spPr>
        <a:xfrm>
          <a:off x="14292795" y="1320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107550</xdr:rowOff>
    </xdr:from>
    <xdr:to>
      <xdr:col>72</xdr:col>
      <xdr:colOff>38100</xdr:colOff>
      <xdr:row>77</xdr:row>
      <xdr:rowOff>37700</xdr:rowOff>
    </xdr:to>
    <xdr:sp macro="" textlink="">
      <xdr:nvSpPr>
        <xdr:cNvPr id="656" name="楕円 655"/>
        <xdr:cNvSpPr/>
      </xdr:nvSpPr>
      <xdr:spPr>
        <a:xfrm>
          <a:off x="13652500" y="131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28827</xdr:rowOff>
    </xdr:from>
    <xdr:ext cx="599010" cy="259045"/>
    <xdr:sp macro="" textlink="">
      <xdr:nvSpPr>
        <xdr:cNvPr id="657" name="テキスト ボックス 656"/>
        <xdr:cNvSpPr txBox="1"/>
      </xdr:nvSpPr>
      <xdr:spPr>
        <a:xfrm>
          <a:off x="13403795" y="1323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6445</xdr:rowOff>
    </xdr:from>
    <xdr:to>
      <xdr:col>67</xdr:col>
      <xdr:colOff>101600</xdr:colOff>
      <xdr:row>77</xdr:row>
      <xdr:rowOff>108045</xdr:rowOff>
    </xdr:to>
    <xdr:sp macro="" textlink="">
      <xdr:nvSpPr>
        <xdr:cNvPr id="658" name="楕円 657"/>
        <xdr:cNvSpPr/>
      </xdr:nvSpPr>
      <xdr:spPr>
        <a:xfrm>
          <a:off x="12763500" y="132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99172</xdr:rowOff>
    </xdr:from>
    <xdr:ext cx="534377" cy="259045"/>
    <xdr:sp macro="" textlink="">
      <xdr:nvSpPr>
        <xdr:cNvPr id="659" name="テキスト ボックス 658"/>
        <xdr:cNvSpPr txBox="1"/>
      </xdr:nvSpPr>
      <xdr:spPr>
        <a:xfrm>
          <a:off x="12547111" y="1330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140511</xdr:rowOff>
    </xdr:from>
    <xdr:to>
      <xdr:col>85</xdr:col>
      <xdr:colOff>127000</xdr:colOff>
      <xdr:row>97</xdr:row>
      <xdr:rowOff>143974</xdr:rowOff>
    </xdr:to>
    <xdr:cxnSp macro="">
      <xdr:nvCxnSpPr>
        <xdr:cNvPr id="686" name="直線コネクタ 685"/>
        <xdr:cNvCxnSpPr/>
      </xdr:nvCxnSpPr>
      <xdr:spPr>
        <a:xfrm flipV="1">
          <a:off x="15481300" y="16771161"/>
          <a:ext cx="8382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61668</xdr:rowOff>
    </xdr:from>
    <xdr:to>
      <xdr:col>81</xdr:col>
      <xdr:colOff>50800</xdr:colOff>
      <xdr:row>97</xdr:row>
      <xdr:rowOff>143974</xdr:rowOff>
    </xdr:to>
    <xdr:cxnSp macro="">
      <xdr:nvCxnSpPr>
        <xdr:cNvPr id="689" name="直線コネクタ 688"/>
        <xdr:cNvCxnSpPr/>
      </xdr:nvCxnSpPr>
      <xdr:spPr>
        <a:xfrm>
          <a:off x="14592300" y="16692318"/>
          <a:ext cx="889000" cy="8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61668</xdr:rowOff>
    </xdr:from>
    <xdr:to>
      <xdr:col>76</xdr:col>
      <xdr:colOff>114300</xdr:colOff>
      <xdr:row>97</xdr:row>
      <xdr:rowOff>123940</xdr:rowOff>
    </xdr:to>
    <xdr:cxnSp macro="">
      <xdr:nvCxnSpPr>
        <xdr:cNvPr id="692" name="直線コネクタ 691"/>
        <xdr:cNvCxnSpPr/>
      </xdr:nvCxnSpPr>
      <xdr:spPr>
        <a:xfrm flipV="1">
          <a:off x="13703300" y="16692318"/>
          <a:ext cx="889000" cy="6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123940</xdr:rowOff>
    </xdr:from>
    <xdr:to>
      <xdr:col>71</xdr:col>
      <xdr:colOff>177800</xdr:colOff>
      <xdr:row>98</xdr:row>
      <xdr:rowOff>51570</xdr:rowOff>
    </xdr:to>
    <xdr:cxnSp macro="">
      <xdr:nvCxnSpPr>
        <xdr:cNvPr id="695" name="直線コネクタ 694"/>
        <xdr:cNvCxnSpPr/>
      </xdr:nvCxnSpPr>
      <xdr:spPr>
        <a:xfrm flipV="1">
          <a:off x="12814300" y="16754590"/>
          <a:ext cx="889000" cy="9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7132</xdr:rowOff>
    </xdr:from>
    <xdr:ext cx="534377" cy="259045"/>
    <xdr:sp macro="" textlink="">
      <xdr:nvSpPr>
        <xdr:cNvPr id="697" name="テキスト ボックス 696"/>
        <xdr:cNvSpPr txBox="1"/>
      </xdr:nvSpPr>
      <xdr:spPr>
        <a:xfrm>
          <a:off x="13436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89711</xdr:rowOff>
    </xdr:from>
    <xdr:to>
      <xdr:col>85</xdr:col>
      <xdr:colOff>177800</xdr:colOff>
      <xdr:row>98</xdr:row>
      <xdr:rowOff>19861</xdr:rowOff>
    </xdr:to>
    <xdr:sp macro="" textlink="">
      <xdr:nvSpPr>
        <xdr:cNvPr id="705" name="楕円 704"/>
        <xdr:cNvSpPr/>
      </xdr:nvSpPr>
      <xdr:spPr>
        <a:xfrm>
          <a:off x="16268700" y="167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68138</xdr:rowOff>
    </xdr:from>
    <xdr:ext cx="534377" cy="259045"/>
    <xdr:sp macro="" textlink="">
      <xdr:nvSpPr>
        <xdr:cNvPr id="706" name="積立金該当値テキスト"/>
        <xdr:cNvSpPr txBox="1"/>
      </xdr:nvSpPr>
      <xdr:spPr>
        <a:xfrm>
          <a:off x="16370300" y="1669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93174</xdr:rowOff>
    </xdr:from>
    <xdr:to>
      <xdr:col>81</xdr:col>
      <xdr:colOff>101600</xdr:colOff>
      <xdr:row>98</xdr:row>
      <xdr:rowOff>23324</xdr:rowOff>
    </xdr:to>
    <xdr:sp macro="" textlink="">
      <xdr:nvSpPr>
        <xdr:cNvPr id="707" name="楕円 706"/>
        <xdr:cNvSpPr/>
      </xdr:nvSpPr>
      <xdr:spPr>
        <a:xfrm>
          <a:off x="15430500" y="167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14451</xdr:rowOff>
    </xdr:from>
    <xdr:ext cx="534377" cy="259045"/>
    <xdr:sp macro="" textlink="">
      <xdr:nvSpPr>
        <xdr:cNvPr id="708" name="テキスト ボックス 707"/>
        <xdr:cNvSpPr txBox="1"/>
      </xdr:nvSpPr>
      <xdr:spPr>
        <a:xfrm>
          <a:off x="15214111" y="1681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10868</xdr:rowOff>
    </xdr:from>
    <xdr:to>
      <xdr:col>76</xdr:col>
      <xdr:colOff>165100</xdr:colOff>
      <xdr:row>97</xdr:row>
      <xdr:rowOff>112468</xdr:rowOff>
    </xdr:to>
    <xdr:sp macro="" textlink="">
      <xdr:nvSpPr>
        <xdr:cNvPr id="709" name="楕円 708"/>
        <xdr:cNvSpPr/>
      </xdr:nvSpPr>
      <xdr:spPr>
        <a:xfrm>
          <a:off x="14541500" y="1664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103595</xdr:rowOff>
    </xdr:from>
    <xdr:ext cx="599010" cy="259045"/>
    <xdr:sp macro="" textlink="">
      <xdr:nvSpPr>
        <xdr:cNvPr id="710" name="テキスト ボックス 709"/>
        <xdr:cNvSpPr txBox="1"/>
      </xdr:nvSpPr>
      <xdr:spPr>
        <a:xfrm>
          <a:off x="14292795" y="1673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73140</xdr:rowOff>
    </xdr:from>
    <xdr:to>
      <xdr:col>72</xdr:col>
      <xdr:colOff>38100</xdr:colOff>
      <xdr:row>98</xdr:row>
      <xdr:rowOff>3290</xdr:rowOff>
    </xdr:to>
    <xdr:sp macro="" textlink="">
      <xdr:nvSpPr>
        <xdr:cNvPr id="711" name="楕円 710"/>
        <xdr:cNvSpPr/>
      </xdr:nvSpPr>
      <xdr:spPr>
        <a:xfrm>
          <a:off x="13652500" y="167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19817</xdr:rowOff>
    </xdr:from>
    <xdr:ext cx="534377" cy="259045"/>
    <xdr:sp macro="" textlink="">
      <xdr:nvSpPr>
        <xdr:cNvPr id="712" name="テキスト ボックス 711"/>
        <xdr:cNvSpPr txBox="1"/>
      </xdr:nvSpPr>
      <xdr:spPr>
        <a:xfrm>
          <a:off x="13436111" y="164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770</xdr:rowOff>
    </xdr:from>
    <xdr:to>
      <xdr:col>67</xdr:col>
      <xdr:colOff>101600</xdr:colOff>
      <xdr:row>98</xdr:row>
      <xdr:rowOff>102370</xdr:rowOff>
    </xdr:to>
    <xdr:sp macro="" textlink="">
      <xdr:nvSpPr>
        <xdr:cNvPr id="713" name="楕円 712"/>
        <xdr:cNvSpPr/>
      </xdr:nvSpPr>
      <xdr:spPr>
        <a:xfrm>
          <a:off x="12763500" y="168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93497</xdr:rowOff>
    </xdr:from>
    <xdr:ext cx="534377" cy="259045"/>
    <xdr:sp macro="" textlink="">
      <xdr:nvSpPr>
        <xdr:cNvPr id="714" name="テキスト ボックス 713"/>
        <xdr:cNvSpPr txBox="1"/>
      </xdr:nvSpPr>
      <xdr:spPr>
        <a:xfrm>
          <a:off x="12547111" y="168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19182</xdr:rowOff>
    </xdr:from>
    <xdr:to>
      <xdr:col>116</xdr:col>
      <xdr:colOff>63500</xdr:colOff>
      <xdr:row>38</xdr:row>
      <xdr:rowOff>66045</xdr:rowOff>
    </xdr:to>
    <xdr:cxnSp macro="">
      <xdr:nvCxnSpPr>
        <xdr:cNvPr id="741" name="直線コネクタ 740"/>
        <xdr:cNvCxnSpPr/>
      </xdr:nvCxnSpPr>
      <xdr:spPr>
        <a:xfrm>
          <a:off x="21323300" y="6534282"/>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168366</xdr:rowOff>
    </xdr:from>
    <xdr:to>
      <xdr:col>111</xdr:col>
      <xdr:colOff>177800</xdr:colOff>
      <xdr:row>38</xdr:row>
      <xdr:rowOff>19182</xdr:rowOff>
    </xdr:to>
    <xdr:cxnSp macro="">
      <xdr:nvCxnSpPr>
        <xdr:cNvPr id="744" name="直線コネクタ 743"/>
        <xdr:cNvCxnSpPr/>
      </xdr:nvCxnSpPr>
      <xdr:spPr>
        <a:xfrm>
          <a:off x="20434300" y="6512016"/>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95834</xdr:rowOff>
    </xdr:from>
    <xdr:ext cx="469744" cy="259045"/>
    <xdr:sp macro="" textlink="">
      <xdr:nvSpPr>
        <xdr:cNvPr id="746" name="テキスト ボックス 745"/>
        <xdr:cNvSpPr txBox="1"/>
      </xdr:nvSpPr>
      <xdr:spPr>
        <a:xfrm>
          <a:off x="21088428" y="66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160799</xdr:rowOff>
    </xdr:from>
    <xdr:to>
      <xdr:col>107</xdr:col>
      <xdr:colOff>50800</xdr:colOff>
      <xdr:row>37</xdr:row>
      <xdr:rowOff>168366</xdr:rowOff>
    </xdr:to>
    <xdr:cxnSp macro="">
      <xdr:nvCxnSpPr>
        <xdr:cNvPr id="747" name="直線コネクタ 746"/>
        <xdr:cNvCxnSpPr/>
      </xdr:nvCxnSpPr>
      <xdr:spPr>
        <a:xfrm>
          <a:off x="19545300" y="6504449"/>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68310</xdr:rowOff>
    </xdr:from>
    <xdr:ext cx="469744" cy="259045"/>
    <xdr:sp macro="" textlink="">
      <xdr:nvSpPr>
        <xdr:cNvPr id="749" name="テキスト ボックス 748"/>
        <xdr:cNvSpPr txBox="1"/>
      </xdr:nvSpPr>
      <xdr:spPr>
        <a:xfrm>
          <a:off x="20199428" y="65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160799</xdr:rowOff>
    </xdr:from>
    <xdr:to>
      <xdr:col>102</xdr:col>
      <xdr:colOff>114300</xdr:colOff>
      <xdr:row>38</xdr:row>
      <xdr:rowOff>32349</xdr:rowOff>
    </xdr:to>
    <xdr:cxnSp macro="">
      <xdr:nvCxnSpPr>
        <xdr:cNvPr id="750" name="直線コネクタ 749"/>
        <xdr:cNvCxnSpPr/>
      </xdr:nvCxnSpPr>
      <xdr:spPr>
        <a:xfrm flipV="1">
          <a:off x="18656300" y="6504449"/>
          <a:ext cx="889000" cy="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94416</xdr:rowOff>
    </xdr:from>
    <xdr:ext cx="469744" cy="259045"/>
    <xdr:sp macro="" textlink="">
      <xdr:nvSpPr>
        <xdr:cNvPr id="752" name="テキスト ボックス 751"/>
        <xdr:cNvSpPr txBox="1"/>
      </xdr:nvSpPr>
      <xdr:spPr>
        <a:xfrm>
          <a:off x="19310428" y="6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100474</xdr:rowOff>
    </xdr:from>
    <xdr:ext cx="469744" cy="259045"/>
    <xdr:sp macro="" textlink="">
      <xdr:nvSpPr>
        <xdr:cNvPr id="754" name="テキスト ボックス 753"/>
        <xdr:cNvSpPr txBox="1"/>
      </xdr:nvSpPr>
      <xdr:spPr>
        <a:xfrm>
          <a:off x="184214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15245</xdr:rowOff>
    </xdr:from>
    <xdr:to>
      <xdr:col>116</xdr:col>
      <xdr:colOff>114300</xdr:colOff>
      <xdr:row>38</xdr:row>
      <xdr:rowOff>116845</xdr:rowOff>
    </xdr:to>
    <xdr:sp macro="" textlink="">
      <xdr:nvSpPr>
        <xdr:cNvPr id="760" name="楕円 759"/>
        <xdr:cNvSpPr/>
      </xdr:nvSpPr>
      <xdr:spPr>
        <a:xfrm>
          <a:off x="22110700" y="65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134032</xdr:rowOff>
    </xdr:from>
    <xdr:ext cx="469744" cy="259045"/>
    <xdr:sp macro="" textlink="">
      <xdr:nvSpPr>
        <xdr:cNvPr id="761" name="投資及び出資金該当値テキスト"/>
        <xdr:cNvSpPr txBox="1"/>
      </xdr:nvSpPr>
      <xdr:spPr>
        <a:xfrm>
          <a:off x="22212300" y="647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139832</xdr:rowOff>
    </xdr:from>
    <xdr:to>
      <xdr:col>112</xdr:col>
      <xdr:colOff>38100</xdr:colOff>
      <xdr:row>38</xdr:row>
      <xdr:rowOff>69982</xdr:rowOff>
    </xdr:to>
    <xdr:sp macro="" textlink="">
      <xdr:nvSpPr>
        <xdr:cNvPr id="762" name="楕円 761"/>
        <xdr:cNvSpPr/>
      </xdr:nvSpPr>
      <xdr:spPr>
        <a:xfrm>
          <a:off x="21272500" y="648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86509</xdr:rowOff>
    </xdr:from>
    <xdr:ext cx="469744" cy="259045"/>
    <xdr:sp macro="" textlink="">
      <xdr:nvSpPr>
        <xdr:cNvPr id="763" name="テキスト ボックス 762"/>
        <xdr:cNvSpPr txBox="1"/>
      </xdr:nvSpPr>
      <xdr:spPr>
        <a:xfrm>
          <a:off x="21088428" y="625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117566</xdr:rowOff>
    </xdr:from>
    <xdr:to>
      <xdr:col>107</xdr:col>
      <xdr:colOff>101600</xdr:colOff>
      <xdr:row>38</xdr:row>
      <xdr:rowOff>47716</xdr:rowOff>
    </xdr:to>
    <xdr:sp macro="" textlink="">
      <xdr:nvSpPr>
        <xdr:cNvPr id="764" name="楕円 763"/>
        <xdr:cNvSpPr/>
      </xdr:nvSpPr>
      <xdr:spPr>
        <a:xfrm>
          <a:off x="20383500" y="64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64243</xdr:rowOff>
    </xdr:from>
    <xdr:ext cx="469744" cy="259045"/>
    <xdr:sp macro="" textlink="">
      <xdr:nvSpPr>
        <xdr:cNvPr id="765" name="テキスト ボックス 764"/>
        <xdr:cNvSpPr txBox="1"/>
      </xdr:nvSpPr>
      <xdr:spPr>
        <a:xfrm>
          <a:off x="20199428" y="623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110000</xdr:rowOff>
    </xdr:from>
    <xdr:to>
      <xdr:col>102</xdr:col>
      <xdr:colOff>165100</xdr:colOff>
      <xdr:row>38</xdr:row>
      <xdr:rowOff>40149</xdr:rowOff>
    </xdr:to>
    <xdr:sp macro="" textlink="">
      <xdr:nvSpPr>
        <xdr:cNvPr id="766" name="楕円 765"/>
        <xdr:cNvSpPr/>
      </xdr:nvSpPr>
      <xdr:spPr>
        <a:xfrm>
          <a:off x="19494500" y="6453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56677</xdr:rowOff>
    </xdr:from>
    <xdr:ext cx="469744" cy="259045"/>
    <xdr:sp macro="" textlink="">
      <xdr:nvSpPr>
        <xdr:cNvPr id="767" name="テキスト ボックス 766"/>
        <xdr:cNvSpPr txBox="1"/>
      </xdr:nvSpPr>
      <xdr:spPr>
        <a:xfrm>
          <a:off x="19310428" y="622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153000</xdr:rowOff>
    </xdr:from>
    <xdr:to>
      <xdr:col>98</xdr:col>
      <xdr:colOff>38100</xdr:colOff>
      <xdr:row>38</xdr:row>
      <xdr:rowOff>83150</xdr:rowOff>
    </xdr:to>
    <xdr:sp macro="" textlink="">
      <xdr:nvSpPr>
        <xdr:cNvPr id="768" name="楕円 767"/>
        <xdr:cNvSpPr/>
      </xdr:nvSpPr>
      <xdr:spPr>
        <a:xfrm>
          <a:off x="18605500" y="649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99677</xdr:rowOff>
    </xdr:from>
    <xdr:ext cx="469744" cy="259045"/>
    <xdr:sp macro="" textlink="">
      <xdr:nvSpPr>
        <xdr:cNvPr id="769" name="テキスト ボックス 768"/>
        <xdr:cNvSpPr txBox="1"/>
      </xdr:nvSpPr>
      <xdr:spPr>
        <a:xfrm>
          <a:off x="18421428" y="62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158407</xdr:rowOff>
    </xdr:from>
    <xdr:to>
      <xdr:col>116</xdr:col>
      <xdr:colOff>63500</xdr:colOff>
      <xdr:row>58</xdr:row>
      <xdr:rowOff>158921</xdr:rowOff>
    </xdr:to>
    <xdr:cxnSp macro="">
      <xdr:nvCxnSpPr>
        <xdr:cNvPr id="798" name="直線コネクタ 797"/>
        <xdr:cNvCxnSpPr/>
      </xdr:nvCxnSpPr>
      <xdr:spPr>
        <a:xfrm flipV="1">
          <a:off x="21323300" y="10102507"/>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158921</xdr:rowOff>
    </xdr:from>
    <xdr:to>
      <xdr:col>111</xdr:col>
      <xdr:colOff>177800</xdr:colOff>
      <xdr:row>58</xdr:row>
      <xdr:rowOff>163475</xdr:rowOff>
    </xdr:to>
    <xdr:cxnSp macro="">
      <xdr:nvCxnSpPr>
        <xdr:cNvPr id="801" name="直線コネクタ 800"/>
        <xdr:cNvCxnSpPr/>
      </xdr:nvCxnSpPr>
      <xdr:spPr>
        <a:xfrm flipV="1">
          <a:off x="20434300" y="10103021"/>
          <a:ext cx="8890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163475</xdr:rowOff>
    </xdr:from>
    <xdr:to>
      <xdr:col>107</xdr:col>
      <xdr:colOff>50800</xdr:colOff>
      <xdr:row>59</xdr:row>
      <xdr:rowOff>5379</xdr:rowOff>
    </xdr:to>
    <xdr:cxnSp macro="">
      <xdr:nvCxnSpPr>
        <xdr:cNvPr id="804" name="直線コネクタ 803"/>
        <xdr:cNvCxnSpPr/>
      </xdr:nvCxnSpPr>
      <xdr:spPr>
        <a:xfrm flipV="1">
          <a:off x="19545300" y="10107575"/>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5379</xdr:rowOff>
    </xdr:from>
    <xdr:to>
      <xdr:col>102</xdr:col>
      <xdr:colOff>114300</xdr:colOff>
      <xdr:row>59</xdr:row>
      <xdr:rowOff>17494</xdr:rowOff>
    </xdr:to>
    <xdr:cxnSp macro="">
      <xdr:nvCxnSpPr>
        <xdr:cNvPr id="807" name="直線コネクタ 806"/>
        <xdr:cNvCxnSpPr/>
      </xdr:nvCxnSpPr>
      <xdr:spPr>
        <a:xfrm flipV="1">
          <a:off x="18656300" y="10120929"/>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107607</xdr:rowOff>
    </xdr:from>
    <xdr:to>
      <xdr:col>116</xdr:col>
      <xdr:colOff>114300</xdr:colOff>
      <xdr:row>59</xdr:row>
      <xdr:rowOff>37757</xdr:rowOff>
    </xdr:to>
    <xdr:sp macro="" textlink="">
      <xdr:nvSpPr>
        <xdr:cNvPr id="817" name="楕円 816"/>
        <xdr:cNvSpPr/>
      </xdr:nvSpPr>
      <xdr:spPr>
        <a:xfrm>
          <a:off x="22110700" y="100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22534</xdr:rowOff>
    </xdr:from>
    <xdr:ext cx="469744" cy="259045"/>
    <xdr:sp macro="" textlink="">
      <xdr:nvSpPr>
        <xdr:cNvPr id="818" name="貸付金該当値テキスト"/>
        <xdr:cNvSpPr txBox="1"/>
      </xdr:nvSpPr>
      <xdr:spPr>
        <a:xfrm>
          <a:off x="22212300" y="996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108121</xdr:rowOff>
    </xdr:from>
    <xdr:to>
      <xdr:col>112</xdr:col>
      <xdr:colOff>38100</xdr:colOff>
      <xdr:row>59</xdr:row>
      <xdr:rowOff>38271</xdr:rowOff>
    </xdr:to>
    <xdr:sp macro="" textlink="">
      <xdr:nvSpPr>
        <xdr:cNvPr id="819" name="楕円 818"/>
        <xdr:cNvSpPr/>
      </xdr:nvSpPr>
      <xdr:spPr>
        <a:xfrm>
          <a:off x="21272500" y="100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29398</xdr:rowOff>
    </xdr:from>
    <xdr:ext cx="469744" cy="259045"/>
    <xdr:sp macro="" textlink="">
      <xdr:nvSpPr>
        <xdr:cNvPr id="820" name="テキスト ボックス 819"/>
        <xdr:cNvSpPr txBox="1"/>
      </xdr:nvSpPr>
      <xdr:spPr>
        <a:xfrm>
          <a:off x="21088428" y="1014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112675</xdr:rowOff>
    </xdr:from>
    <xdr:to>
      <xdr:col>107</xdr:col>
      <xdr:colOff>101600</xdr:colOff>
      <xdr:row>59</xdr:row>
      <xdr:rowOff>42825</xdr:rowOff>
    </xdr:to>
    <xdr:sp macro="" textlink="">
      <xdr:nvSpPr>
        <xdr:cNvPr id="821" name="楕円 820"/>
        <xdr:cNvSpPr/>
      </xdr:nvSpPr>
      <xdr:spPr>
        <a:xfrm>
          <a:off x="20383500" y="100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33952</xdr:rowOff>
    </xdr:from>
    <xdr:ext cx="469744" cy="259045"/>
    <xdr:sp macro="" textlink="">
      <xdr:nvSpPr>
        <xdr:cNvPr id="822" name="テキスト ボックス 821"/>
        <xdr:cNvSpPr txBox="1"/>
      </xdr:nvSpPr>
      <xdr:spPr>
        <a:xfrm>
          <a:off x="20199428" y="1014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126029</xdr:rowOff>
    </xdr:from>
    <xdr:to>
      <xdr:col>102</xdr:col>
      <xdr:colOff>165100</xdr:colOff>
      <xdr:row>59</xdr:row>
      <xdr:rowOff>56179</xdr:rowOff>
    </xdr:to>
    <xdr:sp macro="" textlink="">
      <xdr:nvSpPr>
        <xdr:cNvPr id="823" name="楕円 822"/>
        <xdr:cNvSpPr/>
      </xdr:nvSpPr>
      <xdr:spPr>
        <a:xfrm>
          <a:off x="19494500" y="1007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47306</xdr:rowOff>
    </xdr:from>
    <xdr:ext cx="469744" cy="259045"/>
    <xdr:sp macro="" textlink="">
      <xdr:nvSpPr>
        <xdr:cNvPr id="824" name="テキスト ボックス 823"/>
        <xdr:cNvSpPr txBox="1"/>
      </xdr:nvSpPr>
      <xdr:spPr>
        <a:xfrm>
          <a:off x="19310428" y="1016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138144</xdr:rowOff>
    </xdr:from>
    <xdr:to>
      <xdr:col>98</xdr:col>
      <xdr:colOff>38100</xdr:colOff>
      <xdr:row>59</xdr:row>
      <xdr:rowOff>68294</xdr:rowOff>
    </xdr:to>
    <xdr:sp macro="" textlink="">
      <xdr:nvSpPr>
        <xdr:cNvPr id="825" name="楕円 824"/>
        <xdr:cNvSpPr/>
      </xdr:nvSpPr>
      <xdr:spPr>
        <a:xfrm>
          <a:off x="18605500" y="100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59421</xdr:rowOff>
    </xdr:from>
    <xdr:ext cx="469744" cy="259045"/>
    <xdr:sp macro="" textlink="">
      <xdr:nvSpPr>
        <xdr:cNvPr id="826" name="テキスト ボックス 825"/>
        <xdr:cNvSpPr txBox="1"/>
      </xdr:nvSpPr>
      <xdr:spPr>
        <a:xfrm>
          <a:off x="18421428" y="1017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118996</xdr:rowOff>
    </xdr:from>
    <xdr:to>
      <xdr:col>116</xdr:col>
      <xdr:colOff>63500</xdr:colOff>
      <xdr:row>76</xdr:row>
      <xdr:rowOff>165897</xdr:rowOff>
    </xdr:to>
    <xdr:cxnSp macro="">
      <xdr:nvCxnSpPr>
        <xdr:cNvPr id="855" name="直線コネクタ 854"/>
        <xdr:cNvCxnSpPr/>
      </xdr:nvCxnSpPr>
      <xdr:spPr>
        <a:xfrm flipV="1">
          <a:off x="21323300" y="13149196"/>
          <a:ext cx="8382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156471</xdr:rowOff>
    </xdr:from>
    <xdr:to>
      <xdr:col>111</xdr:col>
      <xdr:colOff>177800</xdr:colOff>
      <xdr:row>76</xdr:row>
      <xdr:rowOff>165897</xdr:rowOff>
    </xdr:to>
    <xdr:cxnSp macro="">
      <xdr:nvCxnSpPr>
        <xdr:cNvPr id="858" name="直線コネクタ 857"/>
        <xdr:cNvCxnSpPr/>
      </xdr:nvCxnSpPr>
      <xdr:spPr>
        <a:xfrm>
          <a:off x="20434300" y="13186671"/>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156471</xdr:rowOff>
    </xdr:from>
    <xdr:to>
      <xdr:col>107</xdr:col>
      <xdr:colOff>50800</xdr:colOff>
      <xdr:row>77</xdr:row>
      <xdr:rowOff>650</xdr:rowOff>
    </xdr:to>
    <xdr:cxnSp macro="">
      <xdr:nvCxnSpPr>
        <xdr:cNvPr id="861" name="直線コネクタ 860"/>
        <xdr:cNvCxnSpPr/>
      </xdr:nvCxnSpPr>
      <xdr:spPr>
        <a:xfrm flipV="1">
          <a:off x="19545300" y="13186671"/>
          <a:ext cx="889000" cy="1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161683</xdr:rowOff>
    </xdr:from>
    <xdr:to>
      <xdr:col>102</xdr:col>
      <xdr:colOff>114300</xdr:colOff>
      <xdr:row>77</xdr:row>
      <xdr:rowOff>650</xdr:rowOff>
    </xdr:to>
    <xdr:cxnSp macro="">
      <xdr:nvCxnSpPr>
        <xdr:cNvPr id="864" name="直線コネクタ 863"/>
        <xdr:cNvCxnSpPr/>
      </xdr:nvCxnSpPr>
      <xdr:spPr>
        <a:xfrm>
          <a:off x="18656300" y="13191883"/>
          <a:ext cx="889000" cy="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68196</xdr:rowOff>
    </xdr:from>
    <xdr:to>
      <xdr:col>116</xdr:col>
      <xdr:colOff>114300</xdr:colOff>
      <xdr:row>76</xdr:row>
      <xdr:rowOff>169796</xdr:rowOff>
    </xdr:to>
    <xdr:sp macro="" textlink="">
      <xdr:nvSpPr>
        <xdr:cNvPr id="874" name="楕円 873"/>
        <xdr:cNvSpPr/>
      </xdr:nvSpPr>
      <xdr:spPr>
        <a:xfrm>
          <a:off x="22110700" y="130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46623</xdr:rowOff>
    </xdr:from>
    <xdr:ext cx="534377" cy="259045"/>
    <xdr:sp macro="" textlink="">
      <xdr:nvSpPr>
        <xdr:cNvPr id="875" name="繰出金該当値テキスト"/>
        <xdr:cNvSpPr txBox="1"/>
      </xdr:nvSpPr>
      <xdr:spPr>
        <a:xfrm>
          <a:off x="22212300" y="1307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115097</xdr:rowOff>
    </xdr:from>
    <xdr:to>
      <xdr:col>112</xdr:col>
      <xdr:colOff>38100</xdr:colOff>
      <xdr:row>77</xdr:row>
      <xdr:rowOff>45247</xdr:rowOff>
    </xdr:to>
    <xdr:sp macro="" textlink="">
      <xdr:nvSpPr>
        <xdr:cNvPr id="876" name="楕円 875"/>
        <xdr:cNvSpPr/>
      </xdr:nvSpPr>
      <xdr:spPr>
        <a:xfrm>
          <a:off x="21272500" y="1314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36374</xdr:rowOff>
    </xdr:from>
    <xdr:ext cx="534377" cy="259045"/>
    <xdr:sp macro="" textlink="">
      <xdr:nvSpPr>
        <xdr:cNvPr id="877" name="テキスト ボックス 876"/>
        <xdr:cNvSpPr txBox="1"/>
      </xdr:nvSpPr>
      <xdr:spPr>
        <a:xfrm>
          <a:off x="21056111" y="132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105671</xdr:rowOff>
    </xdr:from>
    <xdr:to>
      <xdr:col>107</xdr:col>
      <xdr:colOff>101600</xdr:colOff>
      <xdr:row>77</xdr:row>
      <xdr:rowOff>35821</xdr:rowOff>
    </xdr:to>
    <xdr:sp macro="" textlink="">
      <xdr:nvSpPr>
        <xdr:cNvPr id="878" name="楕円 877"/>
        <xdr:cNvSpPr/>
      </xdr:nvSpPr>
      <xdr:spPr>
        <a:xfrm>
          <a:off x="20383500" y="131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26948</xdr:rowOff>
    </xdr:from>
    <xdr:ext cx="534377" cy="259045"/>
    <xdr:sp macro="" textlink="">
      <xdr:nvSpPr>
        <xdr:cNvPr id="879" name="テキスト ボックス 878"/>
        <xdr:cNvSpPr txBox="1"/>
      </xdr:nvSpPr>
      <xdr:spPr>
        <a:xfrm>
          <a:off x="20167111" y="132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121300</xdr:rowOff>
    </xdr:from>
    <xdr:to>
      <xdr:col>102</xdr:col>
      <xdr:colOff>165100</xdr:colOff>
      <xdr:row>77</xdr:row>
      <xdr:rowOff>51450</xdr:rowOff>
    </xdr:to>
    <xdr:sp macro="" textlink="">
      <xdr:nvSpPr>
        <xdr:cNvPr id="880" name="楕円 879"/>
        <xdr:cNvSpPr/>
      </xdr:nvSpPr>
      <xdr:spPr>
        <a:xfrm>
          <a:off x="19494500" y="131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42577</xdr:rowOff>
    </xdr:from>
    <xdr:ext cx="534377" cy="259045"/>
    <xdr:sp macro="" textlink="">
      <xdr:nvSpPr>
        <xdr:cNvPr id="881" name="テキスト ボックス 880"/>
        <xdr:cNvSpPr txBox="1"/>
      </xdr:nvSpPr>
      <xdr:spPr>
        <a:xfrm>
          <a:off x="19278111" y="132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110883</xdr:rowOff>
    </xdr:from>
    <xdr:to>
      <xdr:col>98</xdr:col>
      <xdr:colOff>38100</xdr:colOff>
      <xdr:row>77</xdr:row>
      <xdr:rowOff>41033</xdr:rowOff>
    </xdr:to>
    <xdr:sp macro="" textlink="">
      <xdr:nvSpPr>
        <xdr:cNvPr id="882" name="楕円 881"/>
        <xdr:cNvSpPr/>
      </xdr:nvSpPr>
      <xdr:spPr>
        <a:xfrm>
          <a:off x="18605500" y="1314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32160</xdr:rowOff>
    </xdr:from>
    <xdr:ext cx="534377" cy="259045"/>
    <xdr:sp macro="" textlink="">
      <xdr:nvSpPr>
        <xdr:cNvPr id="883" name="テキスト ボックス 882"/>
        <xdr:cNvSpPr txBox="1"/>
      </xdr:nvSpPr>
      <xdr:spPr>
        <a:xfrm>
          <a:off x="18389111" y="132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・人件費については、令和２年度から会計年度任用職員制度が開始したこともあり増加傾向となっている。類似団体平均よりも高い理由は主に、保育施設や牧場等を直接運営しているためである。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・物件費については、燃料費や電気料、委託料等の増により、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令和２年度から増加傾向となっている。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・維持補修費については、老朽化した施設が多くあるため、増加傾向となっている。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8,907
8,646
402.25
9,454,166
9,132,311
286,979
5,188,399
10,383,565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16510</xdr:rowOff>
    </xdr:from>
    <xdr:to>
      <xdr:col>24</xdr:col>
      <xdr:colOff>63500</xdr:colOff>
      <xdr:row>37</xdr:row>
      <xdr:rowOff>26162</xdr:rowOff>
    </xdr:to>
    <xdr:cxnSp macro="">
      <xdr:nvCxnSpPr>
        <xdr:cNvPr id="61" name="直線コネクタ 60"/>
        <xdr:cNvCxnSpPr/>
      </xdr:nvCxnSpPr>
      <xdr:spPr>
        <a:xfrm flipV="1">
          <a:off x="3797300" y="63601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66167</xdr:rowOff>
    </xdr:from>
    <xdr:to>
      <xdr:col>19</xdr:col>
      <xdr:colOff>177800</xdr:colOff>
      <xdr:row>37</xdr:row>
      <xdr:rowOff>26162</xdr:rowOff>
    </xdr:to>
    <xdr:cxnSp macro="">
      <xdr:nvCxnSpPr>
        <xdr:cNvPr id="64" name="直線コネクタ 63"/>
        <xdr:cNvCxnSpPr/>
      </xdr:nvCxnSpPr>
      <xdr:spPr>
        <a:xfrm>
          <a:off x="2908300" y="6238367"/>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66167</xdr:rowOff>
    </xdr:from>
    <xdr:to>
      <xdr:col>15</xdr:col>
      <xdr:colOff>50800</xdr:colOff>
      <xdr:row>36</xdr:row>
      <xdr:rowOff>146177</xdr:rowOff>
    </xdr:to>
    <xdr:cxnSp macro="">
      <xdr:nvCxnSpPr>
        <xdr:cNvPr id="67" name="直線コネクタ 66"/>
        <xdr:cNvCxnSpPr/>
      </xdr:nvCxnSpPr>
      <xdr:spPr>
        <a:xfrm flipV="1">
          <a:off x="2019300" y="623836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146177</xdr:rowOff>
    </xdr:from>
    <xdr:to>
      <xdr:col>10</xdr:col>
      <xdr:colOff>114300</xdr:colOff>
      <xdr:row>36</xdr:row>
      <xdr:rowOff>158369</xdr:rowOff>
    </xdr:to>
    <xdr:cxnSp macro="">
      <xdr:nvCxnSpPr>
        <xdr:cNvPr id="70" name="直線コネクタ 69"/>
        <xdr:cNvCxnSpPr/>
      </xdr:nvCxnSpPr>
      <xdr:spPr>
        <a:xfrm flipV="1">
          <a:off x="1130300" y="631837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137160</xdr:rowOff>
    </xdr:from>
    <xdr:to>
      <xdr:col>24</xdr:col>
      <xdr:colOff>114300</xdr:colOff>
      <xdr:row>37</xdr:row>
      <xdr:rowOff>67310</xdr:rowOff>
    </xdr:to>
    <xdr:sp macro="" textlink="">
      <xdr:nvSpPr>
        <xdr:cNvPr id="80" name="楕円 79"/>
        <xdr:cNvSpPr/>
      </xdr:nvSpPr>
      <xdr:spPr>
        <a:xfrm>
          <a:off x="45847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115587</xdr:rowOff>
    </xdr:from>
    <xdr:ext cx="469744" cy="259045"/>
    <xdr:sp macro="" textlink="">
      <xdr:nvSpPr>
        <xdr:cNvPr id="81" name="議会費該当値テキスト"/>
        <xdr:cNvSpPr txBox="1"/>
      </xdr:nvSpPr>
      <xdr:spPr>
        <a:xfrm>
          <a:off x="4686300" y="628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146812</xdr:rowOff>
    </xdr:from>
    <xdr:to>
      <xdr:col>20</xdr:col>
      <xdr:colOff>38100</xdr:colOff>
      <xdr:row>37</xdr:row>
      <xdr:rowOff>76962</xdr:rowOff>
    </xdr:to>
    <xdr:sp macro="" textlink="">
      <xdr:nvSpPr>
        <xdr:cNvPr id="82" name="楕円 81"/>
        <xdr:cNvSpPr/>
      </xdr:nvSpPr>
      <xdr:spPr>
        <a:xfrm>
          <a:off x="37465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68089</xdr:rowOff>
    </xdr:from>
    <xdr:ext cx="469744" cy="259045"/>
    <xdr:sp macro="" textlink="">
      <xdr:nvSpPr>
        <xdr:cNvPr id="83" name="テキスト ボックス 82"/>
        <xdr:cNvSpPr txBox="1"/>
      </xdr:nvSpPr>
      <xdr:spPr>
        <a:xfrm>
          <a:off x="3562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15367</xdr:rowOff>
    </xdr:from>
    <xdr:to>
      <xdr:col>15</xdr:col>
      <xdr:colOff>101600</xdr:colOff>
      <xdr:row>36</xdr:row>
      <xdr:rowOff>116967</xdr:rowOff>
    </xdr:to>
    <xdr:sp macro="" textlink="">
      <xdr:nvSpPr>
        <xdr:cNvPr id="84" name="楕円 83"/>
        <xdr:cNvSpPr/>
      </xdr:nvSpPr>
      <xdr:spPr>
        <a:xfrm>
          <a:off x="2857500" y="61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108094</xdr:rowOff>
    </xdr:from>
    <xdr:ext cx="469744" cy="259045"/>
    <xdr:sp macro="" textlink="">
      <xdr:nvSpPr>
        <xdr:cNvPr id="85" name="テキスト ボックス 84"/>
        <xdr:cNvSpPr txBox="1"/>
      </xdr:nvSpPr>
      <xdr:spPr>
        <a:xfrm>
          <a:off x="2673428" y="62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95377</xdr:rowOff>
    </xdr:from>
    <xdr:to>
      <xdr:col>10</xdr:col>
      <xdr:colOff>165100</xdr:colOff>
      <xdr:row>37</xdr:row>
      <xdr:rowOff>25527</xdr:rowOff>
    </xdr:to>
    <xdr:sp macro="" textlink="">
      <xdr:nvSpPr>
        <xdr:cNvPr id="86" name="楕円 85"/>
        <xdr:cNvSpPr/>
      </xdr:nvSpPr>
      <xdr:spPr>
        <a:xfrm>
          <a:off x="1968500" y="62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16654</xdr:rowOff>
    </xdr:from>
    <xdr:ext cx="469744" cy="259045"/>
    <xdr:sp macro="" textlink="">
      <xdr:nvSpPr>
        <xdr:cNvPr id="87" name="テキスト ボックス 86"/>
        <xdr:cNvSpPr txBox="1"/>
      </xdr:nvSpPr>
      <xdr:spPr>
        <a:xfrm>
          <a:off x="1784428" y="63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107569</xdr:rowOff>
    </xdr:from>
    <xdr:to>
      <xdr:col>6</xdr:col>
      <xdr:colOff>38100</xdr:colOff>
      <xdr:row>37</xdr:row>
      <xdr:rowOff>37719</xdr:rowOff>
    </xdr:to>
    <xdr:sp macro="" textlink="">
      <xdr:nvSpPr>
        <xdr:cNvPr id="88" name="楕円 87"/>
        <xdr:cNvSpPr/>
      </xdr:nvSpPr>
      <xdr:spPr>
        <a:xfrm>
          <a:off x="1079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28846</xdr:rowOff>
    </xdr:from>
    <xdr:ext cx="469744" cy="259045"/>
    <xdr:sp macro="" textlink="">
      <xdr:nvSpPr>
        <xdr:cNvPr id="89" name="テキスト ボックス 88"/>
        <xdr:cNvSpPr txBox="1"/>
      </xdr:nvSpPr>
      <xdr:spPr>
        <a:xfrm>
          <a:off x="895428"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129504</xdr:rowOff>
    </xdr:from>
    <xdr:to>
      <xdr:col>24</xdr:col>
      <xdr:colOff>63500</xdr:colOff>
      <xdr:row>57</xdr:row>
      <xdr:rowOff>156372</xdr:rowOff>
    </xdr:to>
    <xdr:cxnSp macro="">
      <xdr:nvCxnSpPr>
        <xdr:cNvPr id="120" name="直線コネクタ 119"/>
        <xdr:cNvCxnSpPr/>
      </xdr:nvCxnSpPr>
      <xdr:spPr>
        <a:xfrm>
          <a:off x="3797300" y="9902154"/>
          <a:ext cx="838200" cy="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170496</xdr:rowOff>
    </xdr:from>
    <xdr:to>
      <xdr:col>19</xdr:col>
      <xdr:colOff>177800</xdr:colOff>
      <xdr:row>57</xdr:row>
      <xdr:rowOff>129504</xdr:rowOff>
    </xdr:to>
    <xdr:cxnSp macro="">
      <xdr:nvCxnSpPr>
        <xdr:cNvPr id="123" name="直線コネクタ 122"/>
        <xdr:cNvCxnSpPr/>
      </xdr:nvCxnSpPr>
      <xdr:spPr>
        <a:xfrm>
          <a:off x="2908300" y="9771696"/>
          <a:ext cx="889000" cy="1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170496</xdr:rowOff>
    </xdr:from>
    <xdr:to>
      <xdr:col>15</xdr:col>
      <xdr:colOff>50800</xdr:colOff>
      <xdr:row>57</xdr:row>
      <xdr:rowOff>18193</xdr:rowOff>
    </xdr:to>
    <xdr:cxnSp macro="">
      <xdr:nvCxnSpPr>
        <xdr:cNvPr id="126" name="直線コネクタ 125"/>
        <xdr:cNvCxnSpPr/>
      </xdr:nvCxnSpPr>
      <xdr:spPr>
        <a:xfrm flipV="1">
          <a:off x="2019300" y="9771696"/>
          <a:ext cx="889000" cy="1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18193</xdr:rowOff>
    </xdr:from>
    <xdr:to>
      <xdr:col>10</xdr:col>
      <xdr:colOff>114300</xdr:colOff>
      <xdr:row>58</xdr:row>
      <xdr:rowOff>41392</xdr:rowOff>
    </xdr:to>
    <xdr:cxnSp macro="">
      <xdr:nvCxnSpPr>
        <xdr:cNvPr id="129" name="直線コネクタ 128"/>
        <xdr:cNvCxnSpPr/>
      </xdr:nvCxnSpPr>
      <xdr:spPr>
        <a:xfrm flipV="1">
          <a:off x="1130300" y="9790843"/>
          <a:ext cx="889000" cy="19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105572</xdr:rowOff>
    </xdr:from>
    <xdr:to>
      <xdr:col>24</xdr:col>
      <xdr:colOff>114300</xdr:colOff>
      <xdr:row>58</xdr:row>
      <xdr:rowOff>35722</xdr:rowOff>
    </xdr:to>
    <xdr:sp macro="" textlink="">
      <xdr:nvSpPr>
        <xdr:cNvPr id="139" name="楕円 138"/>
        <xdr:cNvSpPr/>
      </xdr:nvSpPr>
      <xdr:spPr>
        <a:xfrm>
          <a:off x="4584700" y="987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83999</xdr:rowOff>
    </xdr:from>
    <xdr:ext cx="599010" cy="259045"/>
    <xdr:sp macro="" textlink="">
      <xdr:nvSpPr>
        <xdr:cNvPr id="140" name="総務費該当値テキスト"/>
        <xdr:cNvSpPr txBox="1"/>
      </xdr:nvSpPr>
      <xdr:spPr>
        <a:xfrm>
          <a:off x="4686300" y="985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78704</xdr:rowOff>
    </xdr:from>
    <xdr:to>
      <xdr:col>20</xdr:col>
      <xdr:colOff>38100</xdr:colOff>
      <xdr:row>58</xdr:row>
      <xdr:rowOff>8854</xdr:rowOff>
    </xdr:to>
    <xdr:sp macro="" textlink="">
      <xdr:nvSpPr>
        <xdr:cNvPr id="141" name="楕円 140"/>
        <xdr:cNvSpPr/>
      </xdr:nvSpPr>
      <xdr:spPr>
        <a:xfrm>
          <a:off x="3746500" y="98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171431</xdr:rowOff>
    </xdr:from>
    <xdr:ext cx="599010" cy="259045"/>
    <xdr:sp macro="" textlink="">
      <xdr:nvSpPr>
        <xdr:cNvPr id="142" name="テキスト ボックス 141"/>
        <xdr:cNvSpPr txBox="1"/>
      </xdr:nvSpPr>
      <xdr:spPr>
        <a:xfrm>
          <a:off x="3497795" y="994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119696</xdr:rowOff>
    </xdr:from>
    <xdr:to>
      <xdr:col>15</xdr:col>
      <xdr:colOff>101600</xdr:colOff>
      <xdr:row>57</xdr:row>
      <xdr:rowOff>49846</xdr:rowOff>
    </xdr:to>
    <xdr:sp macro="" textlink="">
      <xdr:nvSpPr>
        <xdr:cNvPr id="143" name="楕円 142"/>
        <xdr:cNvSpPr/>
      </xdr:nvSpPr>
      <xdr:spPr>
        <a:xfrm>
          <a:off x="2857500" y="97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40973</xdr:rowOff>
    </xdr:from>
    <xdr:ext cx="599010" cy="259045"/>
    <xdr:sp macro="" textlink="">
      <xdr:nvSpPr>
        <xdr:cNvPr id="144" name="テキスト ボックス 143"/>
        <xdr:cNvSpPr txBox="1"/>
      </xdr:nvSpPr>
      <xdr:spPr>
        <a:xfrm>
          <a:off x="2608795" y="981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138843</xdr:rowOff>
    </xdr:from>
    <xdr:to>
      <xdr:col>10</xdr:col>
      <xdr:colOff>165100</xdr:colOff>
      <xdr:row>57</xdr:row>
      <xdr:rowOff>68993</xdr:rowOff>
    </xdr:to>
    <xdr:sp macro="" textlink="">
      <xdr:nvSpPr>
        <xdr:cNvPr id="145" name="楕円 144"/>
        <xdr:cNvSpPr/>
      </xdr:nvSpPr>
      <xdr:spPr>
        <a:xfrm>
          <a:off x="1968500" y="97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60120</xdr:rowOff>
    </xdr:from>
    <xdr:ext cx="599010" cy="259045"/>
    <xdr:sp macro="" textlink="">
      <xdr:nvSpPr>
        <xdr:cNvPr id="146" name="テキスト ボックス 145"/>
        <xdr:cNvSpPr txBox="1"/>
      </xdr:nvSpPr>
      <xdr:spPr>
        <a:xfrm>
          <a:off x="1719795" y="983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162042</xdr:rowOff>
    </xdr:from>
    <xdr:to>
      <xdr:col>6</xdr:col>
      <xdr:colOff>38100</xdr:colOff>
      <xdr:row>58</xdr:row>
      <xdr:rowOff>92192</xdr:rowOff>
    </xdr:to>
    <xdr:sp macro="" textlink="">
      <xdr:nvSpPr>
        <xdr:cNvPr id="147" name="楕円 146"/>
        <xdr:cNvSpPr/>
      </xdr:nvSpPr>
      <xdr:spPr>
        <a:xfrm>
          <a:off x="1079500" y="99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83319</xdr:rowOff>
    </xdr:from>
    <xdr:ext cx="599010" cy="259045"/>
    <xdr:sp macro="" textlink="">
      <xdr:nvSpPr>
        <xdr:cNvPr id="148" name="テキスト ボックス 147"/>
        <xdr:cNvSpPr txBox="1"/>
      </xdr:nvSpPr>
      <xdr:spPr>
        <a:xfrm>
          <a:off x="830795" y="1002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101496</xdr:rowOff>
    </xdr:from>
    <xdr:to>
      <xdr:col>24</xdr:col>
      <xdr:colOff>63500</xdr:colOff>
      <xdr:row>76</xdr:row>
      <xdr:rowOff>4772</xdr:rowOff>
    </xdr:to>
    <xdr:cxnSp macro="">
      <xdr:nvCxnSpPr>
        <xdr:cNvPr id="176" name="直線コネクタ 175"/>
        <xdr:cNvCxnSpPr/>
      </xdr:nvCxnSpPr>
      <xdr:spPr>
        <a:xfrm flipV="1">
          <a:off x="3797300" y="12960246"/>
          <a:ext cx="838200" cy="7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111742</xdr:rowOff>
    </xdr:from>
    <xdr:to>
      <xdr:col>19</xdr:col>
      <xdr:colOff>177800</xdr:colOff>
      <xdr:row>76</xdr:row>
      <xdr:rowOff>4772</xdr:rowOff>
    </xdr:to>
    <xdr:cxnSp macro="">
      <xdr:nvCxnSpPr>
        <xdr:cNvPr id="179" name="直線コネクタ 178"/>
        <xdr:cNvCxnSpPr/>
      </xdr:nvCxnSpPr>
      <xdr:spPr>
        <a:xfrm>
          <a:off x="2908300" y="12970492"/>
          <a:ext cx="889000" cy="6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111742</xdr:rowOff>
    </xdr:from>
    <xdr:to>
      <xdr:col>15</xdr:col>
      <xdr:colOff>50800</xdr:colOff>
      <xdr:row>76</xdr:row>
      <xdr:rowOff>120388</xdr:rowOff>
    </xdr:to>
    <xdr:cxnSp macro="">
      <xdr:nvCxnSpPr>
        <xdr:cNvPr id="182" name="直線コネクタ 181"/>
        <xdr:cNvCxnSpPr/>
      </xdr:nvCxnSpPr>
      <xdr:spPr>
        <a:xfrm flipV="1">
          <a:off x="2019300" y="12970492"/>
          <a:ext cx="889000" cy="18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78257</xdr:rowOff>
    </xdr:from>
    <xdr:to>
      <xdr:col>10</xdr:col>
      <xdr:colOff>114300</xdr:colOff>
      <xdr:row>76</xdr:row>
      <xdr:rowOff>120388</xdr:rowOff>
    </xdr:to>
    <xdr:cxnSp macro="">
      <xdr:nvCxnSpPr>
        <xdr:cNvPr id="185" name="直線コネクタ 184"/>
        <xdr:cNvCxnSpPr/>
      </xdr:nvCxnSpPr>
      <xdr:spPr>
        <a:xfrm>
          <a:off x="1130300" y="12594107"/>
          <a:ext cx="889000" cy="55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50696</xdr:rowOff>
    </xdr:from>
    <xdr:to>
      <xdr:col>24</xdr:col>
      <xdr:colOff>114300</xdr:colOff>
      <xdr:row>75</xdr:row>
      <xdr:rowOff>152296</xdr:rowOff>
    </xdr:to>
    <xdr:sp macro="" textlink="">
      <xdr:nvSpPr>
        <xdr:cNvPr id="195" name="楕円 194"/>
        <xdr:cNvSpPr/>
      </xdr:nvSpPr>
      <xdr:spPr>
        <a:xfrm>
          <a:off x="4584700" y="129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29123</xdr:rowOff>
    </xdr:from>
    <xdr:ext cx="599010" cy="259045"/>
    <xdr:sp macro="" textlink="">
      <xdr:nvSpPr>
        <xdr:cNvPr id="196" name="民生費該当値テキスト"/>
        <xdr:cNvSpPr txBox="1"/>
      </xdr:nvSpPr>
      <xdr:spPr>
        <a:xfrm>
          <a:off x="4686300" y="1288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125421</xdr:rowOff>
    </xdr:from>
    <xdr:to>
      <xdr:col>20</xdr:col>
      <xdr:colOff>38100</xdr:colOff>
      <xdr:row>76</xdr:row>
      <xdr:rowOff>55572</xdr:rowOff>
    </xdr:to>
    <xdr:sp macro="" textlink="">
      <xdr:nvSpPr>
        <xdr:cNvPr id="197" name="楕円 196"/>
        <xdr:cNvSpPr/>
      </xdr:nvSpPr>
      <xdr:spPr>
        <a:xfrm>
          <a:off x="3746500" y="129841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46699</xdr:rowOff>
    </xdr:from>
    <xdr:ext cx="599010" cy="259045"/>
    <xdr:sp macro="" textlink="">
      <xdr:nvSpPr>
        <xdr:cNvPr id="198" name="テキスト ボックス 197"/>
        <xdr:cNvSpPr txBox="1"/>
      </xdr:nvSpPr>
      <xdr:spPr>
        <a:xfrm>
          <a:off x="3497795" y="1307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60942</xdr:rowOff>
    </xdr:from>
    <xdr:to>
      <xdr:col>15</xdr:col>
      <xdr:colOff>101600</xdr:colOff>
      <xdr:row>75</xdr:row>
      <xdr:rowOff>162542</xdr:rowOff>
    </xdr:to>
    <xdr:sp macro="" textlink="">
      <xdr:nvSpPr>
        <xdr:cNvPr id="199" name="楕円 198"/>
        <xdr:cNvSpPr/>
      </xdr:nvSpPr>
      <xdr:spPr>
        <a:xfrm>
          <a:off x="2857500" y="129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153669</xdr:rowOff>
    </xdr:from>
    <xdr:ext cx="599010" cy="259045"/>
    <xdr:sp macro="" textlink="">
      <xdr:nvSpPr>
        <xdr:cNvPr id="200" name="テキスト ボックス 199"/>
        <xdr:cNvSpPr txBox="1"/>
      </xdr:nvSpPr>
      <xdr:spPr>
        <a:xfrm>
          <a:off x="2608795" y="1301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69588</xdr:rowOff>
    </xdr:from>
    <xdr:to>
      <xdr:col>10</xdr:col>
      <xdr:colOff>165100</xdr:colOff>
      <xdr:row>76</xdr:row>
      <xdr:rowOff>171188</xdr:rowOff>
    </xdr:to>
    <xdr:sp macro="" textlink="">
      <xdr:nvSpPr>
        <xdr:cNvPr id="201" name="楕円 200"/>
        <xdr:cNvSpPr/>
      </xdr:nvSpPr>
      <xdr:spPr>
        <a:xfrm>
          <a:off x="1968500" y="1309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162315</xdr:rowOff>
    </xdr:from>
    <xdr:ext cx="599010" cy="259045"/>
    <xdr:sp macro="" textlink="">
      <xdr:nvSpPr>
        <xdr:cNvPr id="202" name="テキスト ボックス 201"/>
        <xdr:cNvSpPr txBox="1"/>
      </xdr:nvSpPr>
      <xdr:spPr>
        <a:xfrm>
          <a:off x="1719795" y="1319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27457</xdr:rowOff>
    </xdr:from>
    <xdr:to>
      <xdr:col>6</xdr:col>
      <xdr:colOff>38100</xdr:colOff>
      <xdr:row>73</xdr:row>
      <xdr:rowOff>129057</xdr:rowOff>
    </xdr:to>
    <xdr:sp macro="" textlink="">
      <xdr:nvSpPr>
        <xdr:cNvPr id="203" name="楕円 202"/>
        <xdr:cNvSpPr/>
      </xdr:nvSpPr>
      <xdr:spPr>
        <a:xfrm>
          <a:off x="1079500" y="125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145584</xdr:rowOff>
    </xdr:from>
    <xdr:ext cx="599010" cy="259045"/>
    <xdr:sp macro="" textlink="">
      <xdr:nvSpPr>
        <xdr:cNvPr id="204" name="テキスト ボックス 203"/>
        <xdr:cNvSpPr txBox="1"/>
      </xdr:nvSpPr>
      <xdr:spPr>
        <a:xfrm>
          <a:off x="830795" y="1231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120752</xdr:rowOff>
    </xdr:from>
    <xdr:to>
      <xdr:col>24</xdr:col>
      <xdr:colOff>63500</xdr:colOff>
      <xdr:row>97</xdr:row>
      <xdr:rowOff>129051</xdr:rowOff>
    </xdr:to>
    <xdr:cxnSp macro="">
      <xdr:nvCxnSpPr>
        <xdr:cNvPr id="233" name="直線コネクタ 232"/>
        <xdr:cNvCxnSpPr/>
      </xdr:nvCxnSpPr>
      <xdr:spPr>
        <a:xfrm flipV="1">
          <a:off x="3797300" y="16751402"/>
          <a:ext cx="8382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123392</xdr:rowOff>
    </xdr:from>
    <xdr:to>
      <xdr:col>19</xdr:col>
      <xdr:colOff>177800</xdr:colOff>
      <xdr:row>97</xdr:row>
      <xdr:rowOff>129051</xdr:rowOff>
    </xdr:to>
    <xdr:cxnSp macro="">
      <xdr:nvCxnSpPr>
        <xdr:cNvPr id="236" name="直線コネクタ 235"/>
        <xdr:cNvCxnSpPr/>
      </xdr:nvCxnSpPr>
      <xdr:spPr>
        <a:xfrm>
          <a:off x="2908300" y="16754042"/>
          <a:ext cx="8890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117511</xdr:rowOff>
    </xdr:from>
    <xdr:to>
      <xdr:col>15</xdr:col>
      <xdr:colOff>50800</xdr:colOff>
      <xdr:row>97</xdr:row>
      <xdr:rowOff>123392</xdr:rowOff>
    </xdr:to>
    <xdr:cxnSp macro="">
      <xdr:nvCxnSpPr>
        <xdr:cNvPr id="239" name="直線コネクタ 238"/>
        <xdr:cNvCxnSpPr/>
      </xdr:nvCxnSpPr>
      <xdr:spPr>
        <a:xfrm>
          <a:off x="2019300" y="16748161"/>
          <a:ext cx="8890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72241</xdr:rowOff>
    </xdr:from>
    <xdr:to>
      <xdr:col>10</xdr:col>
      <xdr:colOff>114300</xdr:colOff>
      <xdr:row>97</xdr:row>
      <xdr:rowOff>117511</xdr:rowOff>
    </xdr:to>
    <xdr:cxnSp macro="">
      <xdr:nvCxnSpPr>
        <xdr:cNvPr id="242" name="直線コネクタ 241"/>
        <xdr:cNvCxnSpPr/>
      </xdr:nvCxnSpPr>
      <xdr:spPr>
        <a:xfrm>
          <a:off x="1130300" y="16702891"/>
          <a:ext cx="889000" cy="4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69952</xdr:rowOff>
    </xdr:from>
    <xdr:to>
      <xdr:col>24</xdr:col>
      <xdr:colOff>114300</xdr:colOff>
      <xdr:row>98</xdr:row>
      <xdr:rowOff>102</xdr:rowOff>
    </xdr:to>
    <xdr:sp macro="" textlink="">
      <xdr:nvSpPr>
        <xdr:cNvPr id="252" name="楕円 251"/>
        <xdr:cNvSpPr/>
      </xdr:nvSpPr>
      <xdr:spPr>
        <a:xfrm>
          <a:off x="4584700" y="167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156329</xdr:rowOff>
    </xdr:from>
    <xdr:ext cx="534377" cy="259045"/>
    <xdr:sp macro="" textlink="">
      <xdr:nvSpPr>
        <xdr:cNvPr id="253" name="衛生費該当値テキスト"/>
        <xdr:cNvSpPr txBox="1"/>
      </xdr:nvSpPr>
      <xdr:spPr>
        <a:xfrm>
          <a:off x="4686300" y="166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78251</xdr:rowOff>
    </xdr:from>
    <xdr:to>
      <xdr:col>20</xdr:col>
      <xdr:colOff>38100</xdr:colOff>
      <xdr:row>98</xdr:row>
      <xdr:rowOff>8401</xdr:rowOff>
    </xdr:to>
    <xdr:sp macro="" textlink="">
      <xdr:nvSpPr>
        <xdr:cNvPr id="254" name="楕円 253"/>
        <xdr:cNvSpPr/>
      </xdr:nvSpPr>
      <xdr:spPr>
        <a:xfrm>
          <a:off x="3746500" y="167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170978</xdr:rowOff>
    </xdr:from>
    <xdr:ext cx="534377" cy="259045"/>
    <xdr:sp macro="" textlink="">
      <xdr:nvSpPr>
        <xdr:cNvPr id="255" name="テキスト ボックス 254"/>
        <xdr:cNvSpPr txBox="1"/>
      </xdr:nvSpPr>
      <xdr:spPr>
        <a:xfrm>
          <a:off x="3530111" y="1680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72592</xdr:rowOff>
    </xdr:from>
    <xdr:to>
      <xdr:col>15</xdr:col>
      <xdr:colOff>101600</xdr:colOff>
      <xdr:row>98</xdr:row>
      <xdr:rowOff>2742</xdr:rowOff>
    </xdr:to>
    <xdr:sp macro="" textlink="">
      <xdr:nvSpPr>
        <xdr:cNvPr id="256" name="楕円 255"/>
        <xdr:cNvSpPr/>
      </xdr:nvSpPr>
      <xdr:spPr>
        <a:xfrm>
          <a:off x="2857500" y="167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165319</xdr:rowOff>
    </xdr:from>
    <xdr:ext cx="534377" cy="259045"/>
    <xdr:sp macro="" textlink="">
      <xdr:nvSpPr>
        <xdr:cNvPr id="257" name="テキスト ボックス 256"/>
        <xdr:cNvSpPr txBox="1"/>
      </xdr:nvSpPr>
      <xdr:spPr>
        <a:xfrm>
          <a:off x="2641111" y="1679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66711</xdr:rowOff>
    </xdr:from>
    <xdr:to>
      <xdr:col>10</xdr:col>
      <xdr:colOff>165100</xdr:colOff>
      <xdr:row>97</xdr:row>
      <xdr:rowOff>168311</xdr:rowOff>
    </xdr:to>
    <xdr:sp macro="" textlink="">
      <xdr:nvSpPr>
        <xdr:cNvPr id="258" name="楕円 257"/>
        <xdr:cNvSpPr/>
      </xdr:nvSpPr>
      <xdr:spPr>
        <a:xfrm>
          <a:off x="1968500" y="1669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159438</xdr:rowOff>
    </xdr:from>
    <xdr:ext cx="534377" cy="259045"/>
    <xdr:sp macro="" textlink="">
      <xdr:nvSpPr>
        <xdr:cNvPr id="259" name="テキスト ボックス 258"/>
        <xdr:cNvSpPr txBox="1"/>
      </xdr:nvSpPr>
      <xdr:spPr>
        <a:xfrm>
          <a:off x="1752111" y="16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21441</xdr:rowOff>
    </xdr:from>
    <xdr:to>
      <xdr:col>6</xdr:col>
      <xdr:colOff>38100</xdr:colOff>
      <xdr:row>97</xdr:row>
      <xdr:rowOff>123041</xdr:rowOff>
    </xdr:to>
    <xdr:sp macro="" textlink="">
      <xdr:nvSpPr>
        <xdr:cNvPr id="260" name="楕円 259"/>
        <xdr:cNvSpPr/>
      </xdr:nvSpPr>
      <xdr:spPr>
        <a:xfrm>
          <a:off x="1079500" y="1665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114168</xdr:rowOff>
    </xdr:from>
    <xdr:ext cx="534377" cy="259045"/>
    <xdr:sp macro="" textlink="">
      <xdr:nvSpPr>
        <xdr:cNvPr id="261" name="テキスト ボックス 260"/>
        <xdr:cNvSpPr txBox="1"/>
      </xdr:nvSpPr>
      <xdr:spPr>
        <a:xfrm>
          <a:off x="863111" y="1674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165989</xdr:rowOff>
    </xdr:from>
    <xdr:to>
      <xdr:col>55</xdr:col>
      <xdr:colOff>0</xdr:colOff>
      <xdr:row>38</xdr:row>
      <xdr:rowOff>5017</xdr:rowOff>
    </xdr:to>
    <xdr:cxnSp macro="">
      <xdr:nvCxnSpPr>
        <xdr:cNvPr id="290" name="直線コネクタ 289"/>
        <xdr:cNvCxnSpPr/>
      </xdr:nvCxnSpPr>
      <xdr:spPr>
        <a:xfrm flipV="1">
          <a:off x="9639300" y="6509639"/>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50563</xdr:rowOff>
    </xdr:from>
    <xdr:ext cx="378565" cy="259045"/>
    <xdr:sp macro="" textlink="">
      <xdr:nvSpPr>
        <xdr:cNvPr id="291" name="労働費平均値テキスト"/>
        <xdr:cNvSpPr txBox="1"/>
      </xdr:nvSpPr>
      <xdr:spPr>
        <a:xfrm>
          <a:off x="10528300" y="6565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5017</xdr:rowOff>
    </xdr:from>
    <xdr:to>
      <xdr:col>50</xdr:col>
      <xdr:colOff>114300</xdr:colOff>
      <xdr:row>38</xdr:row>
      <xdr:rowOff>6541</xdr:rowOff>
    </xdr:to>
    <xdr:cxnSp macro="">
      <xdr:nvCxnSpPr>
        <xdr:cNvPr id="293" name="直線コネクタ 292"/>
        <xdr:cNvCxnSpPr/>
      </xdr:nvCxnSpPr>
      <xdr:spPr>
        <a:xfrm flipV="1">
          <a:off x="8750300" y="652011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166768</xdr:rowOff>
    </xdr:from>
    <xdr:ext cx="378565" cy="259045"/>
    <xdr:sp macro="" textlink="">
      <xdr:nvSpPr>
        <xdr:cNvPr id="295" name="テキスト ボックス 294"/>
        <xdr:cNvSpPr txBox="1"/>
      </xdr:nvSpPr>
      <xdr:spPr>
        <a:xfrm>
          <a:off x="9450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6541</xdr:rowOff>
    </xdr:from>
    <xdr:to>
      <xdr:col>45</xdr:col>
      <xdr:colOff>177800</xdr:colOff>
      <xdr:row>38</xdr:row>
      <xdr:rowOff>6731</xdr:rowOff>
    </xdr:to>
    <xdr:cxnSp macro="">
      <xdr:nvCxnSpPr>
        <xdr:cNvPr id="296" name="直線コネクタ 295"/>
        <xdr:cNvCxnSpPr/>
      </xdr:nvCxnSpPr>
      <xdr:spPr>
        <a:xfrm flipV="1">
          <a:off x="7861300" y="652164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7891</xdr:rowOff>
    </xdr:from>
    <xdr:ext cx="378565" cy="259045"/>
    <xdr:sp macro="" textlink="">
      <xdr:nvSpPr>
        <xdr:cNvPr id="298" name="テキスト ボックス 297"/>
        <xdr:cNvSpPr txBox="1"/>
      </xdr:nvSpPr>
      <xdr:spPr>
        <a:xfrm>
          <a:off x="8561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1206</xdr:rowOff>
    </xdr:from>
    <xdr:to>
      <xdr:col>41</xdr:col>
      <xdr:colOff>50800</xdr:colOff>
      <xdr:row>38</xdr:row>
      <xdr:rowOff>6731</xdr:rowOff>
    </xdr:to>
    <xdr:cxnSp macro="">
      <xdr:nvCxnSpPr>
        <xdr:cNvPr id="299" name="直線コネクタ 298"/>
        <xdr:cNvCxnSpPr/>
      </xdr:nvCxnSpPr>
      <xdr:spPr>
        <a:xfrm>
          <a:off x="6972300" y="6516306"/>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8462</xdr:rowOff>
    </xdr:from>
    <xdr:ext cx="378565" cy="259045"/>
    <xdr:sp macro="" textlink="">
      <xdr:nvSpPr>
        <xdr:cNvPr id="301" name="テキスト ボックス 300"/>
        <xdr:cNvSpPr txBox="1"/>
      </xdr:nvSpPr>
      <xdr:spPr>
        <a:xfrm>
          <a:off x="7672017" y="6695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161244</xdr:rowOff>
    </xdr:from>
    <xdr:ext cx="378565" cy="259045"/>
    <xdr:sp macro="" textlink="">
      <xdr:nvSpPr>
        <xdr:cNvPr id="303" name="テキスト ボックス 302"/>
        <xdr:cNvSpPr txBox="1"/>
      </xdr:nvSpPr>
      <xdr:spPr>
        <a:xfrm>
          <a:off x="6783017" y="667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115189</xdr:rowOff>
    </xdr:from>
    <xdr:to>
      <xdr:col>55</xdr:col>
      <xdr:colOff>50800</xdr:colOff>
      <xdr:row>38</xdr:row>
      <xdr:rowOff>45339</xdr:rowOff>
    </xdr:to>
    <xdr:sp macro="" textlink="">
      <xdr:nvSpPr>
        <xdr:cNvPr id="309" name="楕円 308"/>
        <xdr:cNvSpPr/>
      </xdr:nvSpPr>
      <xdr:spPr>
        <a:xfrm>
          <a:off x="104267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138066</xdr:rowOff>
    </xdr:from>
    <xdr:ext cx="469744" cy="259045"/>
    <xdr:sp macro="" textlink="">
      <xdr:nvSpPr>
        <xdr:cNvPr id="310" name="労働費該当値テキスト"/>
        <xdr:cNvSpPr txBox="1"/>
      </xdr:nvSpPr>
      <xdr:spPr>
        <a:xfrm>
          <a:off x="10528300" y="63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125666</xdr:rowOff>
    </xdr:from>
    <xdr:to>
      <xdr:col>50</xdr:col>
      <xdr:colOff>165100</xdr:colOff>
      <xdr:row>38</xdr:row>
      <xdr:rowOff>55817</xdr:rowOff>
    </xdr:to>
    <xdr:sp macro="" textlink="">
      <xdr:nvSpPr>
        <xdr:cNvPr id="311" name="楕円 310"/>
        <xdr:cNvSpPr/>
      </xdr:nvSpPr>
      <xdr:spPr>
        <a:xfrm>
          <a:off x="9588500" y="64693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72343</xdr:rowOff>
    </xdr:from>
    <xdr:ext cx="469744" cy="259045"/>
    <xdr:sp macro="" textlink="">
      <xdr:nvSpPr>
        <xdr:cNvPr id="312" name="テキスト ボックス 311"/>
        <xdr:cNvSpPr txBox="1"/>
      </xdr:nvSpPr>
      <xdr:spPr>
        <a:xfrm>
          <a:off x="9404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127191</xdr:rowOff>
    </xdr:from>
    <xdr:to>
      <xdr:col>46</xdr:col>
      <xdr:colOff>38100</xdr:colOff>
      <xdr:row>38</xdr:row>
      <xdr:rowOff>57341</xdr:rowOff>
    </xdr:to>
    <xdr:sp macro="" textlink="">
      <xdr:nvSpPr>
        <xdr:cNvPr id="313" name="楕円 312"/>
        <xdr:cNvSpPr/>
      </xdr:nvSpPr>
      <xdr:spPr>
        <a:xfrm>
          <a:off x="8699500" y="6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73868</xdr:rowOff>
    </xdr:from>
    <xdr:ext cx="469744" cy="259045"/>
    <xdr:sp macro="" textlink="">
      <xdr:nvSpPr>
        <xdr:cNvPr id="314" name="テキスト ボックス 313"/>
        <xdr:cNvSpPr txBox="1"/>
      </xdr:nvSpPr>
      <xdr:spPr>
        <a:xfrm>
          <a:off x="8515428" y="62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127381</xdr:rowOff>
    </xdr:from>
    <xdr:to>
      <xdr:col>41</xdr:col>
      <xdr:colOff>101600</xdr:colOff>
      <xdr:row>38</xdr:row>
      <xdr:rowOff>57531</xdr:rowOff>
    </xdr:to>
    <xdr:sp macro="" textlink="">
      <xdr:nvSpPr>
        <xdr:cNvPr id="315" name="楕円 314"/>
        <xdr:cNvSpPr/>
      </xdr:nvSpPr>
      <xdr:spPr>
        <a:xfrm>
          <a:off x="78105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74058</xdr:rowOff>
    </xdr:from>
    <xdr:ext cx="469744" cy="259045"/>
    <xdr:sp macro="" textlink="">
      <xdr:nvSpPr>
        <xdr:cNvPr id="316" name="テキスト ボックス 315"/>
        <xdr:cNvSpPr txBox="1"/>
      </xdr:nvSpPr>
      <xdr:spPr>
        <a:xfrm>
          <a:off x="7626428" y="62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121857</xdr:rowOff>
    </xdr:from>
    <xdr:to>
      <xdr:col>36</xdr:col>
      <xdr:colOff>165100</xdr:colOff>
      <xdr:row>38</xdr:row>
      <xdr:rowOff>52006</xdr:rowOff>
    </xdr:to>
    <xdr:sp macro="" textlink="">
      <xdr:nvSpPr>
        <xdr:cNvPr id="317" name="楕円 316"/>
        <xdr:cNvSpPr/>
      </xdr:nvSpPr>
      <xdr:spPr>
        <a:xfrm>
          <a:off x="6921500" y="64655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68534</xdr:rowOff>
    </xdr:from>
    <xdr:ext cx="469744" cy="259045"/>
    <xdr:sp macro="" textlink="">
      <xdr:nvSpPr>
        <xdr:cNvPr id="318" name="テキスト ボックス 317"/>
        <xdr:cNvSpPr txBox="1"/>
      </xdr:nvSpPr>
      <xdr:spPr>
        <a:xfrm>
          <a:off x="6737428" y="624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93774</xdr:rowOff>
    </xdr:from>
    <xdr:to>
      <xdr:col>55</xdr:col>
      <xdr:colOff>0</xdr:colOff>
      <xdr:row>55</xdr:row>
      <xdr:rowOff>52233</xdr:rowOff>
    </xdr:to>
    <xdr:cxnSp macro="">
      <xdr:nvCxnSpPr>
        <xdr:cNvPr id="345" name="直線コネクタ 344"/>
        <xdr:cNvCxnSpPr/>
      </xdr:nvCxnSpPr>
      <xdr:spPr>
        <a:xfrm>
          <a:off x="9639300" y="9352074"/>
          <a:ext cx="838200" cy="1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93774</xdr:rowOff>
    </xdr:from>
    <xdr:to>
      <xdr:col>50</xdr:col>
      <xdr:colOff>114300</xdr:colOff>
      <xdr:row>55</xdr:row>
      <xdr:rowOff>74819</xdr:rowOff>
    </xdr:to>
    <xdr:cxnSp macro="">
      <xdr:nvCxnSpPr>
        <xdr:cNvPr id="348" name="直線コネクタ 347"/>
        <xdr:cNvCxnSpPr/>
      </xdr:nvCxnSpPr>
      <xdr:spPr>
        <a:xfrm flipV="1">
          <a:off x="8750300" y="9352074"/>
          <a:ext cx="889000" cy="15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58438</xdr:rowOff>
    </xdr:from>
    <xdr:to>
      <xdr:col>45</xdr:col>
      <xdr:colOff>177800</xdr:colOff>
      <xdr:row>55</xdr:row>
      <xdr:rowOff>74819</xdr:rowOff>
    </xdr:to>
    <xdr:cxnSp macro="">
      <xdr:nvCxnSpPr>
        <xdr:cNvPr id="351" name="直線コネクタ 350"/>
        <xdr:cNvCxnSpPr/>
      </xdr:nvCxnSpPr>
      <xdr:spPr>
        <a:xfrm>
          <a:off x="7861300" y="9316738"/>
          <a:ext cx="889000" cy="18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51670</xdr:rowOff>
    </xdr:from>
    <xdr:to>
      <xdr:col>41</xdr:col>
      <xdr:colOff>50800</xdr:colOff>
      <xdr:row>54</xdr:row>
      <xdr:rowOff>58438</xdr:rowOff>
    </xdr:to>
    <xdr:cxnSp macro="">
      <xdr:nvCxnSpPr>
        <xdr:cNvPr id="354" name="直線コネクタ 353"/>
        <xdr:cNvCxnSpPr/>
      </xdr:nvCxnSpPr>
      <xdr:spPr>
        <a:xfrm>
          <a:off x="6972300" y="9309970"/>
          <a:ext cx="8890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42501</xdr:rowOff>
    </xdr:from>
    <xdr:ext cx="599010" cy="259045"/>
    <xdr:sp macro="" textlink="">
      <xdr:nvSpPr>
        <xdr:cNvPr id="358" name="テキスト ボックス 357"/>
        <xdr:cNvSpPr txBox="1"/>
      </xdr:nvSpPr>
      <xdr:spPr>
        <a:xfrm>
          <a:off x="6672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1433</xdr:rowOff>
    </xdr:from>
    <xdr:to>
      <xdr:col>55</xdr:col>
      <xdr:colOff>50800</xdr:colOff>
      <xdr:row>55</xdr:row>
      <xdr:rowOff>103033</xdr:rowOff>
    </xdr:to>
    <xdr:sp macro="" textlink="">
      <xdr:nvSpPr>
        <xdr:cNvPr id="364" name="楕円 363"/>
        <xdr:cNvSpPr/>
      </xdr:nvSpPr>
      <xdr:spPr>
        <a:xfrm>
          <a:off x="10426700" y="94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24310</xdr:rowOff>
    </xdr:from>
    <xdr:ext cx="599010" cy="259045"/>
    <xdr:sp macro="" textlink="">
      <xdr:nvSpPr>
        <xdr:cNvPr id="365" name="農林水産業費該当値テキスト"/>
        <xdr:cNvSpPr txBox="1"/>
      </xdr:nvSpPr>
      <xdr:spPr>
        <a:xfrm>
          <a:off x="10528300" y="928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42974</xdr:rowOff>
    </xdr:from>
    <xdr:to>
      <xdr:col>50</xdr:col>
      <xdr:colOff>165100</xdr:colOff>
      <xdr:row>54</xdr:row>
      <xdr:rowOff>144574</xdr:rowOff>
    </xdr:to>
    <xdr:sp macro="" textlink="">
      <xdr:nvSpPr>
        <xdr:cNvPr id="366" name="楕円 365"/>
        <xdr:cNvSpPr/>
      </xdr:nvSpPr>
      <xdr:spPr>
        <a:xfrm>
          <a:off x="9588500" y="930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161101</xdr:rowOff>
    </xdr:from>
    <xdr:ext cx="599010" cy="259045"/>
    <xdr:sp macro="" textlink="">
      <xdr:nvSpPr>
        <xdr:cNvPr id="367" name="テキスト ボックス 366"/>
        <xdr:cNvSpPr txBox="1"/>
      </xdr:nvSpPr>
      <xdr:spPr>
        <a:xfrm>
          <a:off x="9339795" y="907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24019</xdr:rowOff>
    </xdr:from>
    <xdr:to>
      <xdr:col>46</xdr:col>
      <xdr:colOff>38100</xdr:colOff>
      <xdr:row>55</xdr:row>
      <xdr:rowOff>125619</xdr:rowOff>
    </xdr:to>
    <xdr:sp macro="" textlink="">
      <xdr:nvSpPr>
        <xdr:cNvPr id="368" name="楕円 367"/>
        <xdr:cNvSpPr/>
      </xdr:nvSpPr>
      <xdr:spPr>
        <a:xfrm>
          <a:off x="8699500" y="945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142146</xdr:rowOff>
    </xdr:from>
    <xdr:ext cx="599010" cy="259045"/>
    <xdr:sp macro="" textlink="">
      <xdr:nvSpPr>
        <xdr:cNvPr id="369" name="テキスト ボックス 368"/>
        <xdr:cNvSpPr txBox="1"/>
      </xdr:nvSpPr>
      <xdr:spPr>
        <a:xfrm>
          <a:off x="8450795" y="922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7638</xdr:rowOff>
    </xdr:from>
    <xdr:to>
      <xdr:col>41</xdr:col>
      <xdr:colOff>101600</xdr:colOff>
      <xdr:row>54</xdr:row>
      <xdr:rowOff>109238</xdr:rowOff>
    </xdr:to>
    <xdr:sp macro="" textlink="">
      <xdr:nvSpPr>
        <xdr:cNvPr id="370" name="楕円 369"/>
        <xdr:cNvSpPr/>
      </xdr:nvSpPr>
      <xdr:spPr>
        <a:xfrm>
          <a:off x="7810500" y="92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125765</xdr:rowOff>
    </xdr:from>
    <xdr:ext cx="599010" cy="259045"/>
    <xdr:sp macro="" textlink="">
      <xdr:nvSpPr>
        <xdr:cNvPr id="371" name="テキスト ボックス 370"/>
        <xdr:cNvSpPr txBox="1"/>
      </xdr:nvSpPr>
      <xdr:spPr>
        <a:xfrm>
          <a:off x="7561795" y="904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870</xdr:rowOff>
    </xdr:from>
    <xdr:to>
      <xdr:col>36</xdr:col>
      <xdr:colOff>165100</xdr:colOff>
      <xdr:row>54</xdr:row>
      <xdr:rowOff>102470</xdr:rowOff>
    </xdr:to>
    <xdr:sp macro="" textlink="">
      <xdr:nvSpPr>
        <xdr:cNvPr id="372" name="楕円 371"/>
        <xdr:cNvSpPr/>
      </xdr:nvSpPr>
      <xdr:spPr>
        <a:xfrm>
          <a:off x="6921500" y="92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118997</xdr:rowOff>
    </xdr:from>
    <xdr:ext cx="599010" cy="259045"/>
    <xdr:sp macro="" textlink="">
      <xdr:nvSpPr>
        <xdr:cNvPr id="373" name="テキスト ボックス 372"/>
        <xdr:cNvSpPr txBox="1"/>
      </xdr:nvSpPr>
      <xdr:spPr>
        <a:xfrm>
          <a:off x="6672795" y="903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162633</xdr:rowOff>
    </xdr:from>
    <xdr:to>
      <xdr:col>55</xdr:col>
      <xdr:colOff>0</xdr:colOff>
      <xdr:row>78</xdr:row>
      <xdr:rowOff>8100</xdr:rowOff>
    </xdr:to>
    <xdr:cxnSp macro="">
      <xdr:nvCxnSpPr>
        <xdr:cNvPr id="400" name="直線コネクタ 399"/>
        <xdr:cNvCxnSpPr/>
      </xdr:nvCxnSpPr>
      <xdr:spPr>
        <a:xfrm>
          <a:off x="9639300" y="13364283"/>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162633</xdr:rowOff>
    </xdr:from>
    <xdr:to>
      <xdr:col>50</xdr:col>
      <xdr:colOff>114300</xdr:colOff>
      <xdr:row>78</xdr:row>
      <xdr:rowOff>29670</xdr:rowOff>
    </xdr:to>
    <xdr:cxnSp macro="">
      <xdr:nvCxnSpPr>
        <xdr:cNvPr id="403" name="直線コネクタ 402"/>
        <xdr:cNvCxnSpPr/>
      </xdr:nvCxnSpPr>
      <xdr:spPr>
        <a:xfrm flipV="1">
          <a:off x="8750300" y="13364283"/>
          <a:ext cx="889000" cy="3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168019</xdr:rowOff>
    </xdr:from>
    <xdr:to>
      <xdr:col>45</xdr:col>
      <xdr:colOff>177800</xdr:colOff>
      <xdr:row>78</xdr:row>
      <xdr:rowOff>29670</xdr:rowOff>
    </xdr:to>
    <xdr:cxnSp macro="">
      <xdr:nvCxnSpPr>
        <xdr:cNvPr id="406" name="直線コネクタ 405"/>
        <xdr:cNvCxnSpPr/>
      </xdr:nvCxnSpPr>
      <xdr:spPr>
        <a:xfrm>
          <a:off x="7861300" y="13369669"/>
          <a:ext cx="8890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168019</xdr:rowOff>
    </xdr:from>
    <xdr:to>
      <xdr:col>41</xdr:col>
      <xdr:colOff>50800</xdr:colOff>
      <xdr:row>78</xdr:row>
      <xdr:rowOff>60038</xdr:rowOff>
    </xdr:to>
    <xdr:cxnSp macro="">
      <xdr:nvCxnSpPr>
        <xdr:cNvPr id="409" name="直線コネクタ 408"/>
        <xdr:cNvCxnSpPr/>
      </xdr:nvCxnSpPr>
      <xdr:spPr>
        <a:xfrm flipV="1">
          <a:off x="6972300" y="13369669"/>
          <a:ext cx="889000" cy="6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128750</xdr:rowOff>
    </xdr:from>
    <xdr:to>
      <xdr:col>55</xdr:col>
      <xdr:colOff>50800</xdr:colOff>
      <xdr:row>78</xdr:row>
      <xdr:rowOff>58900</xdr:rowOff>
    </xdr:to>
    <xdr:sp macro="" textlink="">
      <xdr:nvSpPr>
        <xdr:cNvPr id="419" name="楕円 418"/>
        <xdr:cNvSpPr/>
      </xdr:nvSpPr>
      <xdr:spPr>
        <a:xfrm>
          <a:off x="10426700" y="133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43677</xdr:rowOff>
    </xdr:from>
    <xdr:ext cx="534377" cy="259045"/>
    <xdr:sp macro="" textlink="">
      <xdr:nvSpPr>
        <xdr:cNvPr id="420" name="商工費該当値テキスト"/>
        <xdr:cNvSpPr txBox="1"/>
      </xdr:nvSpPr>
      <xdr:spPr>
        <a:xfrm>
          <a:off x="10528300" y="1324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111833</xdr:rowOff>
    </xdr:from>
    <xdr:to>
      <xdr:col>50</xdr:col>
      <xdr:colOff>165100</xdr:colOff>
      <xdr:row>78</xdr:row>
      <xdr:rowOff>41983</xdr:rowOff>
    </xdr:to>
    <xdr:sp macro="" textlink="">
      <xdr:nvSpPr>
        <xdr:cNvPr id="421" name="楕円 420"/>
        <xdr:cNvSpPr/>
      </xdr:nvSpPr>
      <xdr:spPr>
        <a:xfrm>
          <a:off x="9588500" y="133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33110</xdr:rowOff>
    </xdr:from>
    <xdr:ext cx="534377" cy="259045"/>
    <xdr:sp macro="" textlink="">
      <xdr:nvSpPr>
        <xdr:cNvPr id="422" name="テキスト ボックス 421"/>
        <xdr:cNvSpPr txBox="1"/>
      </xdr:nvSpPr>
      <xdr:spPr>
        <a:xfrm>
          <a:off x="9372111" y="134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150320</xdr:rowOff>
    </xdr:from>
    <xdr:to>
      <xdr:col>46</xdr:col>
      <xdr:colOff>38100</xdr:colOff>
      <xdr:row>78</xdr:row>
      <xdr:rowOff>80470</xdr:rowOff>
    </xdr:to>
    <xdr:sp macro="" textlink="">
      <xdr:nvSpPr>
        <xdr:cNvPr id="423" name="楕円 422"/>
        <xdr:cNvSpPr/>
      </xdr:nvSpPr>
      <xdr:spPr>
        <a:xfrm>
          <a:off x="8699500" y="133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71597</xdr:rowOff>
    </xdr:from>
    <xdr:ext cx="534377" cy="259045"/>
    <xdr:sp macro="" textlink="">
      <xdr:nvSpPr>
        <xdr:cNvPr id="424" name="テキスト ボックス 423"/>
        <xdr:cNvSpPr txBox="1"/>
      </xdr:nvSpPr>
      <xdr:spPr>
        <a:xfrm>
          <a:off x="8483111" y="1344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117219</xdr:rowOff>
    </xdr:from>
    <xdr:to>
      <xdr:col>41</xdr:col>
      <xdr:colOff>101600</xdr:colOff>
      <xdr:row>78</xdr:row>
      <xdr:rowOff>47369</xdr:rowOff>
    </xdr:to>
    <xdr:sp macro="" textlink="">
      <xdr:nvSpPr>
        <xdr:cNvPr id="425" name="楕円 424"/>
        <xdr:cNvSpPr/>
      </xdr:nvSpPr>
      <xdr:spPr>
        <a:xfrm>
          <a:off x="7810500" y="1331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38496</xdr:rowOff>
    </xdr:from>
    <xdr:ext cx="534377" cy="259045"/>
    <xdr:sp macro="" textlink="">
      <xdr:nvSpPr>
        <xdr:cNvPr id="426" name="テキスト ボックス 425"/>
        <xdr:cNvSpPr txBox="1"/>
      </xdr:nvSpPr>
      <xdr:spPr>
        <a:xfrm>
          <a:off x="7594111" y="1341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9238</xdr:rowOff>
    </xdr:from>
    <xdr:to>
      <xdr:col>36</xdr:col>
      <xdr:colOff>165100</xdr:colOff>
      <xdr:row>78</xdr:row>
      <xdr:rowOff>110838</xdr:rowOff>
    </xdr:to>
    <xdr:sp macro="" textlink="">
      <xdr:nvSpPr>
        <xdr:cNvPr id="427" name="楕円 426"/>
        <xdr:cNvSpPr/>
      </xdr:nvSpPr>
      <xdr:spPr>
        <a:xfrm>
          <a:off x="6921500" y="133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101965</xdr:rowOff>
    </xdr:from>
    <xdr:ext cx="534377" cy="259045"/>
    <xdr:sp macro="" textlink="">
      <xdr:nvSpPr>
        <xdr:cNvPr id="428" name="テキスト ボックス 427"/>
        <xdr:cNvSpPr txBox="1"/>
      </xdr:nvSpPr>
      <xdr:spPr>
        <a:xfrm>
          <a:off x="6705111" y="1347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42765</xdr:rowOff>
    </xdr:from>
    <xdr:to>
      <xdr:col>55</xdr:col>
      <xdr:colOff>0</xdr:colOff>
      <xdr:row>95</xdr:row>
      <xdr:rowOff>50367</xdr:rowOff>
    </xdr:to>
    <xdr:cxnSp macro="">
      <xdr:nvCxnSpPr>
        <xdr:cNvPr id="455" name="直線コネクタ 454"/>
        <xdr:cNvCxnSpPr/>
      </xdr:nvCxnSpPr>
      <xdr:spPr>
        <a:xfrm>
          <a:off x="9639300" y="16330515"/>
          <a:ext cx="8382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42765</xdr:rowOff>
    </xdr:from>
    <xdr:to>
      <xdr:col>50</xdr:col>
      <xdr:colOff>114300</xdr:colOff>
      <xdr:row>95</xdr:row>
      <xdr:rowOff>134173</xdr:rowOff>
    </xdr:to>
    <xdr:cxnSp macro="">
      <xdr:nvCxnSpPr>
        <xdr:cNvPr id="458" name="直線コネクタ 457"/>
        <xdr:cNvCxnSpPr/>
      </xdr:nvCxnSpPr>
      <xdr:spPr>
        <a:xfrm flipV="1">
          <a:off x="8750300" y="16330515"/>
          <a:ext cx="889000" cy="9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134173</xdr:rowOff>
    </xdr:from>
    <xdr:to>
      <xdr:col>45</xdr:col>
      <xdr:colOff>177800</xdr:colOff>
      <xdr:row>96</xdr:row>
      <xdr:rowOff>57294</xdr:rowOff>
    </xdr:to>
    <xdr:cxnSp macro="">
      <xdr:nvCxnSpPr>
        <xdr:cNvPr id="461" name="直線コネクタ 460"/>
        <xdr:cNvCxnSpPr/>
      </xdr:nvCxnSpPr>
      <xdr:spPr>
        <a:xfrm flipV="1">
          <a:off x="7861300" y="16421923"/>
          <a:ext cx="889000" cy="9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57294</xdr:rowOff>
    </xdr:from>
    <xdr:to>
      <xdr:col>41</xdr:col>
      <xdr:colOff>50800</xdr:colOff>
      <xdr:row>96</xdr:row>
      <xdr:rowOff>167393</xdr:rowOff>
    </xdr:to>
    <xdr:cxnSp macro="">
      <xdr:nvCxnSpPr>
        <xdr:cNvPr id="464" name="直線コネクタ 463"/>
        <xdr:cNvCxnSpPr/>
      </xdr:nvCxnSpPr>
      <xdr:spPr>
        <a:xfrm flipV="1">
          <a:off x="6972300" y="16516494"/>
          <a:ext cx="889000" cy="11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171017</xdr:rowOff>
    </xdr:from>
    <xdr:to>
      <xdr:col>55</xdr:col>
      <xdr:colOff>50800</xdr:colOff>
      <xdr:row>95</xdr:row>
      <xdr:rowOff>101167</xdr:rowOff>
    </xdr:to>
    <xdr:sp macro="" textlink="">
      <xdr:nvSpPr>
        <xdr:cNvPr id="474" name="楕円 473"/>
        <xdr:cNvSpPr/>
      </xdr:nvSpPr>
      <xdr:spPr>
        <a:xfrm>
          <a:off x="10426700" y="162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22444</xdr:rowOff>
    </xdr:from>
    <xdr:ext cx="599010" cy="259045"/>
    <xdr:sp macro="" textlink="">
      <xdr:nvSpPr>
        <xdr:cNvPr id="475" name="土木費該当値テキスト"/>
        <xdr:cNvSpPr txBox="1"/>
      </xdr:nvSpPr>
      <xdr:spPr>
        <a:xfrm>
          <a:off x="10528300" y="16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163415</xdr:rowOff>
    </xdr:from>
    <xdr:to>
      <xdr:col>50</xdr:col>
      <xdr:colOff>165100</xdr:colOff>
      <xdr:row>95</xdr:row>
      <xdr:rowOff>93565</xdr:rowOff>
    </xdr:to>
    <xdr:sp macro="" textlink="">
      <xdr:nvSpPr>
        <xdr:cNvPr id="476" name="楕円 475"/>
        <xdr:cNvSpPr/>
      </xdr:nvSpPr>
      <xdr:spPr>
        <a:xfrm>
          <a:off x="9588500" y="162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110092</xdr:rowOff>
    </xdr:from>
    <xdr:ext cx="599010" cy="259045"/>
    <xdr:sp macro="" textlink="">
      <xdr:nvSpPr>
        <xdr:cNvPr id="477" name="テキスト ボックス 476"/>
        <xdr:cNvSpPr txBox="1"/>
      </xdr:nvSpPr>
      <xdr:spPr>
        <a:xfrm>
          <a:off x="9339795" y="1605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83373</xdr:rowOff>
    </xdr:from>
    <xdr:to>
      <xdr:col>46</xdr:col>
      <xdr:colOff>38100</xdr:colOff>
      <xdr:row>96</xdr:row>
      <xdr:rowOff>13523</xdr:rowOff>
    </xdr:to>
    <xdr:sp macro="" textlink="">
      <xdr:nvSpPr>
        <xdr:cNvPr id="478" name="楕円 477"/>
        <xdr:cNvSpPr/>
      </xdr:nvSpPr>
      <xdr:spPr>
        <a:xfrm>
          <a:off x="8699500" y="1637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30050</xdr:rowOff>
    </xdr:from>
    <xdr:ext cx="599010" cy="259045"/>
    <xdr:sp macro="" textlink="">
      <xdr:nvSpPr>
        <xdr:cNvPr id="479" name="テキスト ボックス 478"/>
        <xdr:cNvSpPr txBox="1"/>
      </xdr:nvSpPr>
      <xdr:spPr>
        <a:xfrm>
          <a:off x="8450795" y="16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6494</xdr:rowOff>
    </xdr:from>
    <xdr:to>
      <xdr:col>41</xdr:col>
      <xdr:colOff>101600</xdr:colOff>
      <xdr:row>96</xdr:row>
      <xdr:rowOff>108094</xdr:rowOff>
    </xdr:to>
    <xdr:sp macro="" textlink="">
      <xdr:nvSpPr>
        <xdr:cNvPr id="480" name="楕円 479"/>
        <xdr:cNvSpPr/>
      </xdr:nvSpPr>
      <xdr:spPr>
        <a:xfrm>
          <a:off x="7810500" y="164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99221</xdr:rowOff>
    </xdr:from>
    <xdr:ext cx="534377" cy="259045"/>
    <xdr:sp macro="" textlink="">
      <xdr:nvSpPr>
        <xdr:cNvPr id="481" name="テキスト ボックス 480"/>
        <xdr:cNvSpPr txBox="1"/>
      </xdr:nvSpPr>
      <xdr:spPr>
        <a:xfrm>
          <a:off x="7594111" y="1655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116593</xdr:rowOff>
    </xdr:from>
    <xdr:to>
      <xdr:col>36</xdr:col>
      <xdr:colOff>165100</xdr:colOff>
      <xdr:row>97</xdr:row>
      <xdr:rowOff>46743</xdr:rowOff>
    </xdr:to>
    <xdr:sp macro="" textlink="">
      <xdr:nvSpPr>
        <xdr:cNvPr id="482" name="楕円 481"/>
        <xdr:cNvSpPr/>
      </xdr:nvSpPr>
      <xdr:spPr>
        <a:xfrm>
          <a:off x="6921500" y="165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37870</xdr:rowOff>
    </xdr:from>
    <xdr:ext cx="534377" cy="259045"/>
    <xdr:sp macro="" textlink="">
      <xdr:nvSpPr>
        <xdr:cNvPr id="483" name="テキスト ボックス 482"/>
        <xdr:cNvSpPr txBox="1"/>
      </xdr:nvSpPr>
      <xdr:spPr>
        <a:xfrm>
          <a:off x="6705111" y="166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19571</xdr:rowOff>
    </xdr:from>
    <xdr:to>
      <xdr:col>85</xdr:col>
      <xdr:colOff>127000</xdr:colOff>
      <xdr:row>38</xdr:row>
      <xdr:rowOff>54595</xdr:rowOff>
    </xdr:to>
    <xdr:cxnSp macro="">
      <xdr:nvCxnSpPr>
        <xdr:cNvPr id="515" name="直線コネクタ 514"/>
        <xdr:cNvCxnSpPr/>
      </xdr:nvCxnSpPr>
      <xdr:spPr>
        <a:xfrm>
          <a:off x="15481300" y="6534671"/>
          <a:ext cx="838200" cy="3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155539</xdr:rowOff>
    </xdr:from>
    <xdr:to>
      <xdr:col>81</xdr:col>
      <xdr:colOff>50800</xdr:colOff>
      <xdr:row>38</xdr:row>
      <xdr:rowOff>19571</xdr:rowOff>
    </xdr:to>
    <xdr:cxnSp macro="">
      <xdr:nvCxnSpPr>
        <xdr:cNvPr id="518" name="直線コネクタ 517"/>
        <xdr:cNvCxnSpPr/>
      </xdr:nvCxnSpPr>
      <xdr:spPr>
        <a:xfrm>
          <a:off x="14592300" y="6499189"/>
          <a:ext cx="889000" cy="3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155539</xdr:rowOff>
    </xdr:from>
    <xdr:to>
      <xdr:col>76</xdr:col>
      <xdr:colOff>114300</xdr:colOff>
      <xdr:row>38</xdr:row>
      <xdr:rowOff>95221</xdr:rowOff>
    </xdr:to>
    <xdr:cxnSp macro="">
      <xdr:nvCxnSpPr>
        <xdr:cNvPr id="521" name="直線コネクタ 520"/>
        <xdr:cNvCxnSpPr/>
      </xdr:nvCxnSpPr>
      <xdr:spPr>
        <a:xfrm flipV="1">
          <a:off x="13703300" y="6499189"/>
          <a:ext cx="889000" cy="1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130735</xdr:rowOff>
    </xdr:from>
    <xdr:to>
      <xdr:col>71</xdr:col>
      <xdr:colOff>177800</xdr:colOff>
      <xdr:row>38</xdr:row>
      <xdr:rowOff>95221</xdr:rowOff>
    </xdr:to>
    <xdr:cxnSp macro="">
      <xdr:nvCxnSpPr>
        <xdr:cNvPr id="524" name="直線コネクタ 523"/>
        <xdr:cNvCxnSpPr/>
      </xdr:nvCxnSpPr>
      <xdr:spPr>
        <a:xfrm>
          <a:off x="12814300" y="6474385"/>
          <a:ext cx="889000" cy="1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3795</xdr:rowOff>
    </xdr:from>
    <xdr:to>
      <xdr:col>85</xdr:col>
      <xdr:colOff>177800</xdr:colOff>
      <xdr:row>38</xdr:row>
      <xdr:rowOff>105395</xdr:rowOff>
    </xdr:to>
    <xdr:sp macro="" textlink="">
      <xdr:nvSpPr>
        <xdr:cNvPr id="534" name="楕円 533"/>
        <xdr:cNvSpPr/>
      </xdr:nvSpPr>
      <xdr:spPr>
        <a:xfrm>
          <a:off x="16268700" y="651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153672</xdr:rowOff>
    </xdr:from>
    <xdr:ext cx="534377" cy="259045"/>
    <xdr:sp macro="" textlink="">
      <xdr:nvSpPr>
        <xdr:cNvPr id="535" name="消防費該当値テキスト"/>
        <xdr:cNvSpPr txBox="1"/>
      </xdr:nvSpPr>
      <xdr:spPr>
        <a:xfrm>
          <a:off x="16370300" y="649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140221</xdr:rowOff>
    </xdr:from>
    <xdr:to>
      <xdr:col>81</xdr:col>
      <xdr:colOff>101600</xdr:colOff>
      <xdr:row>38</xdr:row>
      <xdr:rowOff>70371</xdr:rowOff>
    </xdr:to>
    <xdr:sp macro="" textlink="">
      <xdr:nvSpPr>
        <xdr:cNvPr id="536" name="楕円 535"/>
        <xdr:cNvSpPr/>
      </xdr:nvSpPr>
      <xdr:spPr>
        <a:xfrm>
          <a:off x="15430500" y="64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61498</xdr:rowOff>
    </xdr:from>
    <xdr:ext cx="534377" cy="259045"/>
    <xdr:sp macro="" textlink="">
      <xdr:nvSpPr>
        <xdr:cNvPr id="537" name="テキスト ボックス 536"/>
        <xdr:cNvSpPr txBox="1"/>
      </xdr:nvSpPr>
      <xdr:spPr>
        <a:xfrm>
          <a:off x="15214111" y="65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104739</xdr:rowOff>
    </xdr:from>
    <xdr:to>
      <xdr:col>76</xdr:col>
      <xdr:colOff>165100</xdr:colOff>
      <xdr:row>38</xdr:row>
      <xdr:rowOff>34889</xdr:rowOff>
    </xdr:to>
    <xdr:sp macro="" textlink="">
      <xdr:nvSpPr>
        <xdr:cNvPr id="538" name="楕円 537"/>
        <xdr:cNvSpPr/>
      </xdr:nvSpPr>
      <xdr:spPr>
        <a:xfrm>
          <a:off x="14541500" y="644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26016</xdr:rowOff>
    </xdr:from>
    <xdr:ext cx="534377" cy="259045"/>
    <xdr:sp macro="" textlink="">
      <xdr:nvSpPr>
        <xdr:cNvPr id="539" name="テキスト ボックス 538"/>
        <xdr:cNvSpPr txBox="1"/>
      </xdr:nvSpPr>
      <xdr:spPr>
        <a:xfrm>
          <a:off x="14325111" y="65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44421</xdr:rowOff>
    </xdr:from>
    <xdr:to>
      <xdr:col>72</xdr:col>
      <xdr:colOff>38100</xdr:colOff>
      <xdr:row>38</xdr:row>
      <xdr:rowOff>146021</xdr:rowOff>
    </xdr:to>
    <xdr:sp macro="" textlink="">
      <xdr:nvSpPr>
        <xdr:cNvPr id="540" name="楕円 539"/>
        <xdr:cNvSpPr/>
      </xdr:nvSpPr>
      <xdr:spPr>
        <a:xfrm>
          <a:off x="13652500" y="655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137148</xdr:rowOff>
    </xdr:from>
    <xdr:ext cx="534377" cy="259045"/>
    <xdr:sp macro="" textlink="">
      <xdr:nvSpPr>
        <xdr:cNvPr id="541" name="テキスト ボックス 540"/>
        <xdr:cNvSpPr txBox="1"/>
      </xdr:nvSpPr>
      <xdr:spPr>
        <a:xfrm>
          <a:off x="13436111" y="66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79935</xdr:rowOff>
    </xdr:from>
    <xdr:to>
      <xdr:col>67</xdr:col>
      <xdr:colOff>101600</xdr:colOff>
      <xdr:row>38</xdr:row>
      <xdr:rowOff>10085</xdr:rowOff>
    </xdr:to>
    <xdr:sp macro="" textlink="">
      <xdr:nvSpPr>
        <xdr:cNvPr id="542" name="楕円 541"/>
        <xdr:cNvSpPr/>
      </xdr:nvSpPr>
      <xdr:spPr>
        <a:xfrm>
          <a:off x="12763500" y="642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1212</xdr:rowOff>
    </xdr:from>
    <xdr:ext cx="534377" cy="259045"/>
    <xdr:sp macro="" textlink="">
      <xdr:nvSpPr>
        <xdr:cNvPr id="543" name="テキスト ボックス 542"/>
        <xdr:cNvSpPr txBox="1"/>
      </xdr:nvSpPr>
      <xdr:spPr>
        <a:xfrm>
          <a:off x="12547111" y="65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13528</xdr:rowOff>
    </xdr:from>
    <xdr:to>
      <xdr:col>85</xdr:col>
      <xdr:colOff>127000</xdr:colOff>
      <xdr:row>57</xdr:row>
      <xdr:rowOff>35375</xdr:rowOff>
    </xdr:to>
    <xdr:cxnSp macro="">
      <xdr:nvCxnSpPr>
        <xdr:cNvPr id="572" name="直線コネクタ 571"/>
        <xdr:cNvCxnSpPr/>
      </xdr:nvCxnSpPr>
      <xdr:spPr>
        <a:xfrm>
          <a:off x="15481300" y="9786178"/>
          <a:ext cx="8382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167517</xdr:rowOff>
    </xdr:from>
    <xdr:to>
      <xdr:col>81</xdr:col>
      <xdr:colOff>50800</xdr:colOff>
      <xdr:row>57</xdr:row>
      <xdr:rowOff>13528</xdr:rowOff>
    </xdr:to>
    <xdr:cxnSp macro="">
      <xdr:nvCxnSpPr>
        <xdr:cNvPr id="575" name="直線コネクタ 574"/>
        <xdr:cNvCxnSpPr/>
      </xdr:nvCxnSpPr>
      <xdr:spPr>
        <a:xfrm>
          <a:off x="14592300" y="9768717"/>
          <a:ext cx="8890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167517</xdr:rowOff>
    </xdr:from>
    <xdr:to>
      <xdr:col>76</xdr:col>
      <xdr:colOff>114300</xdr:colOff>
      <xdr:row>57</xdr:row>
      <xdr:rowOff>29591</xdr:rowOff>
    </xdr:to>
    <xdr:cxnSp macro="">
      <xdr:nvCxnSpPr>
        <xdr:cNvPr id="578" name="直線コネクタ 577"/>
        <xdr:cNvCxnSpPr/>
      </xdr:nvCxnSpPr>
      <xdr:spPr>
        <a:xfrm flipV="1">
          <a:off x="13703300" y="9768717"/>
          <a:ext cx="889000" cy="3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112005</xdr:rowOff>
    </xdr:from>
    <xdr:to>
      <xdr:col>71</xdr:col>
      <xdr:colOff>177800</xdr:colOff>
      <xdr:row>57</xdr:row>
      <xdr:rowOff>29591</xdr:rowOff>
    </xdr:to>
    <xdr:cxnSp macro="">
      <xdr:nvCxnSpPr>
        <xdr:cNvPr id="581" name="直線コネクタ 580"/>
        <xdr:cNvCxnSpPr/>
      </xdr:nvCxnSpPr>
      <xdr:spPr>
        <a:xfrm>
          <a:off x="12814300" y="9713205"/>
          <a:ext cx="889000" cy="8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156025</xdr:rowOff>
    </xdr:from>
    <xdr:to>
      <xdr:col>85</xdr:col>
      <xdr:colOff>177800</xdr:colOff>
      <xdr:row>57</xdr:row>
      <xdr:rowOff>86175</xdr:rowOff>
    </xdr:to>
    <xdr:sp macro="" textlink="">
      <xdr:nvSpPr>
        <xdr:cNvPr id="591" name="楕円 590"/>
        <xdr:cNvSpPr/>
      </xdr:nvSpPr>
      <xdr:spPr>
        <a:xfrm>
          <a:off x="16268700" y="97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134452</xdr:rowOff>
    </xdr:from>
    <xdr:ext cx="534377" cy="259045"/>
    <xdr:sp macro="" textlink="">
      <xdr:nvSpPr>
        <xdr:cNvPr id="592" name="教育費該当値テキスト"/>
        <xdr:cNvSpPr txBox="1"/>
      </xdr:nvSpPr>
      <xdr:spPr>
        <a:xfrm>
          <a:off x="16370300" y="97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134178</xdr:rowOff>
    </xdr:from>
    <xdr:to>
      <xdr:col>81</xdr:col>
      <xdr:colOff>101600</xdr:colOff>
      <xdr:row>57</xdr:row>
      <xdr:rowOff>64328</xdr:rowOff>
    </xdr:to>
    <xdr:sp macro="" textlink="">
      <xdr:nvSpPr>
        <xdr:cNvPr id="593" name="楕円 592"/>
        <xdr:cNvSpPr/>
      </xdr:nvSpPr>
      <xdr:spPr>
        <a:xfrm>
          <a:off x="15430500" y="973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55455</xdr:rowOff>
    </xdr:from>
    <xdr:ext cx="534377" cy="259045"/>
    <xdr:sp macro="" textlink="">
      <xdr:nvSpPr>
        <xdr:cNvPr id="594" name="テキスト ボックス 593"/>
        <xdr:cNvSpPr txBox="1"/>
      </xdr:nvSpPr>
      <xdr:spPr>
        <a:xfrm>
          <a:off x="15214111" y="982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116717</xdr:rowOff>
    </xdr:from>
    <xdr:to>
      <xdr:col>76</xdr:col>
      <xdr:colOff>165100</xdr:colOff>
      <xdr:row>57</xdr:row>
      <xdr:rowOff>46867</xdr:rowOff>
    </xdr:to>
    <xdr:sp macro="" textlink="">
      <xdr:nvSpPr>
        <xdr:cNvPr id="595" name="楕円 594"/>
        <xdr:cNvSpPr/>
      </xdr:nvSpPr>
      <xdr:spPr>
        <a:xfrm>
          <a:off x="14541500" y="97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37994</xdr:rowOff>
    </xdr:from>
    <xdr:ext cx="599010" cy="259045"/>
    <xdr:sp macro="" textlink="">
      <xdr:nvSpPr>
        <xdr:cNvPr id="596" name="テキスト ボックス 595"/>
        <xdr:cNvSpPr txBox="1"/>
      </xdr:nvSpPr>
      <xdr:spPr>
        <a:xfrm>
          <a:off x="14292795" y="981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150241</xdr:rowOff>
    </xdr:from>
    <xdr:to>
      <xdr:col>72</xdr:col>
      <xdr:colOff>38100</xdr:colOff>
      <xdr:row>57</xdr:row>
      <xdr:rowOff>80391</xdr:rowOff>
    </xdr:to>
    <xdr:sp macro="" textlink="">
      <xdr:nvSpPr>
        <xdr:cNvPr id="597" name="楕円 596"/>
        <xdr:cNvSpPr/>
      </xdr:nvSpPr>
      <xdr:spPr>
        <a:xfrm>
          <a:off x="13652500" y="97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71518</xdr:rowOff>
    </xdr:from>
    <xdr:ext cx="534377" cy="259045"/>
    <xdr:sp macro="" textlink="">
      <xdr:nvSpPr>
        <xdr:cNvPr id="598" name="テキスト ボックス 597"/>
        <xdr:cNvSpPr txBox="1"/>
      </xdr:nvSpPr>
      <xdr:spPr>
        <a:xfrm>
          <a:off x="13436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61205</xdr:rowOff>
    </xdr:from>
    <xdr:to>
      <xdr:col>67</xdr:col>
      <xdr:colOff>101600</xdr:colOff>
      <xdr:row>56</xdr:row>
      <xdr:rowOff>162805</xdr:rowOff>
    </xdr:to>
    <xdr:sp macro="" textlink="">
      <xdr:nvSpPr>
        <xdr:cNvPr id="599" name="楕円 598"/>
        <xdr:cNvSpPr/>
      </xdr:nvSpPr>
      <xdr:spPr>
        <a:xfrm>
          <a:off x="12763500" y="96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7882</xdr:rowOff>
    </xdr:from>
    <xdr:ext cx="599010" cy="259045"/>
    <xdr:sp macro="" textlink="">
      <xdr:nvSpPr>
        <xdr:cNvPr id="600" name="テキスト ボックス 599"/>
        <xdr:cNvSpPr txBox="1"/>
      </xdr:nvSpPr>
      <xdr:spPr>
        <a:xfrm>
          <a:off x="12514795" y="94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33401</xdr:rowOff>
    </xdr:from>
    <xdr:to>
      <xdr:col>85</xdr:col>
      <xdr:colOff>127000</xdr:colOff>
      <xdr:row>79</xdr:row>
      <xdr:rowOff>44450</xdr:rowOff>
    </xdr:to>
    <xdr:cxnSp macro="">
      <xdr:nvCxnSpPr>
        <xdr:cNvPr id="629" name="直線コネクタ 628"/>
        <xdr:cNvCxnSpPr/>
      </xdr:nvCxnSpPr>
      <xdr:spPr>
        <a:xfrm flipV="1">
          <a:off x="15481300" y="13577951"/>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115294</xdr:rowOff>
    </xdr:from>
    <xdr:to>
      <xdr:col>76</xdr:col>
      <xdr:colOff>114300</xdr:colOff>
      <xdr:row>79</xdr:row>
      <xdr:rowOff>44450</xdr:rowOff>
    </xdr:to>
    <xdr:cxnSp macro="">
      <xdr:nvCxnSpPr>
        <xdr:cNvPr id="635" name="直線コネクタ 634"/>
        <xdr:cNvCxnSpPr/>
      </xdr:nvCxnSpPr>
      <xdr:spPr>
        <a:xfrm>
          <a:off x="13703300" y="13488394"/>
          <a:ext cx="889000" cy="10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67676</xdr:rowOff>
    </xdr:from>
    <xdr:to>
      <xdr:col>71</xdr:col>
      <xdr:colOff>177800</xdr:colOff>
      <xdr:row>78</xdr:row>
      <xdr:rowOff>115294</xdr:rowOff>
    </xdr:to>
    <xdr:cxnSp macro="">
      <xdr:nvCxnSpPr>
        <xdr:cNvPr id="638" name="直線コネクタ 637"/>
        <xdr:cNvCxnSpPr/>
      </xdr:nvCxnSpPr>
      <xdr:spPr>
        <a:xfrm>
          <a:off x="12814300" y="13097876"/>
          <a:ext cx="889000" cy="39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132159</xdr:rowOff>
    </xdr:from>
    <xdr:ext cx="534377" cy="259045"/>
    <xdr:sp macro="" textlink="">
      <xdr:nvSpPr>
        <xdr:cNvPr id="642" name="テキスト ボックス 641"/>
        <xdr:cNvSpPr txBox="1"/>
      </xdr:nvSpPr>
      <xdr:spPr>
        <a:xfrm>
          <a:off x="12547111" y="1350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154051</xdr:rowOff>
    </xdr:from>
    <xdr:to>
      <xdr:col>85</xdr:col>
      <xdr:colOff>177800</xdr:colOff>
      <xdr:row>79</xdr:row>
      <xdr:rowOff>84201</xdr:rowOff>
    </xdr:to>
    <xdr:sp macro="" textlink="">
      <xdr:nvSpPr>
        <xdr:cNvPr id="648" name="楕円 647"/>
        <xdr:cNvSpPr/>
      </xdr:nvSpPr>
      <xdr:spPr>
        <a:xfrm>
          <a:off x="16268700" y="135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68978</xdr:rowOff>
    </xdr:from>
    <xdr:ext cx="469744" cy="259045"/>
    <xdr:sp macro="" textlink="">
      <xdr:nvSpPr>
        <xdr:cNvPr id="649" name="災害復旧費該当値テキスト"/>
        <xdr:cNvSpPr txBox="1"/>
      </xdr:nvSpPr>
      <xdr:spPr>
        <a:xfrm>
          <a:off x="16370300" y="13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64494</xdr:rowOff>
    </xdr:from>
    <xdr:to>
      <xdr:col>72</xdr:col>
      <xdr:colOff>38100</xdr:colOff>
      <xdr:row>78</xdr:row>
      <xdr:rowOff>166094</xdr:rowOff>
    </xdr:to>
    <xdr:sp macro="" textlink="">
      <xdr:nvSpPr>
        <xdr:cNvPr id="654" name="楕円 653"/>
        <xdr:cNvSpPr/>
      </xdr:nvSpPr>
      <xdr:spPr>
        <a:xfrm>
          <a:off x="13652500" y="1343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157221</xdr:rowOff>
    </xdr:from>
    <xdr:ext cx="534377" cy="259045"/>
    <xdr:sp macro="" textlink="">
      <xdr:nvSpPr>
        <xdr:cNvPr id="655" name="テキスト ボックス 654"/>
        <xdr:cNvSpPr txBox="1"/>
      </xdr:nvSpPr>
      <xdr:spPr>
        <a:xfrm>
          <a:off x="13436111" y="135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16876</xdr:rowOff>
    </xdr:from>
    <xdr:to>
      <xdr:col>67</xdr:col>
      <xdr:colOff>101600</xdr:colOff>
      <xdr:row>76</xdr:row>
      <xdr:rowOff>118476</xdr:rowOff>
    </xdr:to>
    <xdr:sp macro="" textlink="">
      <xdr:nvSpPr>
        <xdr:cNvPr id="656" name="楕円 655"/>
        <xdr:cNvSpPr/>
      </xdr:nvSpPr>
      <xdr:spPr>
        <a:xfrm>
          <a:off x="12763500" y="130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135003</xdr:rowOff>
    </xdr:from>
    <xdr:ext cx="534377" cy="259045"/>
    <xdr:sp macro="" textlink="">
      <xdr:nvSpPr>
        <xdr:cNvPr id="657" name="テキスト ボックス 656"/>
        <xdr:cNvSpPr txBox="1"/>
      </xdr:nvSpPr>
      <xdr:spPr>
        <a:xfrm>
          <a:off x="12547111" y="128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63131</xdr:rowOff>
    </xdr:from>
    <xdr:to>
      <xdr:col>85</xdr:col>
      <xdr:colOff>127000</xdr:colOff>
      <xdr:row>96</xdr:row>
      <xdr:rowOff>76248</xdr:rowOff>
    </xdr:to>
    <xdr:cxnSp macro="">
      <xdr:nvCxnSpPr>
        <xdr:cNvPr id="686" name="直線コネクタ 685"/>
        <xdr:cNvCxnSpPr/>
      </xdr:nvCxnSpPr>
      <xdr:spPr>
        <a:xfrm flipV="1">
          <a:off x="15481300" y="16522331"/>
          <a:ext cx="838200" cy="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76248</xdr:rowOff>
    </xdr:from>
    <xdr:to>
      <xdr:col>81</xdr:col>
      <xdr:colOff>50800</xdr:colOff>
      <xdr:row>96</xdr:row>
      <xdr:rowOff>128552</xdr:rowOff>
    </xdr:to>
    <xdr:cxnSp macro="">
      <xdr:nvCxnSpPr>
        <xdr:cNvPr id="689" name="直線コネクタ 688"/>
        <xdr:cNvCxnSpPr/>
      </xdr:nvCxnSpPr>
      <xdr:spPr>
        <a:xfrm flipV="1">
          <a:off x="14592300" y="16535448"/>
          <a:ext cx="8890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128552</xdr:rowOff>
    </xdr:from>
    <xdr:to>
      <xdr:col>76</xdr:col>
      <xdr:colOff>114300</xdr:colOff>
      <xdr:row>96</xdr:row>
      <xdr:rowOff>158350</xdr:rowOff>
    </xdr:to>
    <xdr:cxnSp macro="">
      <xdr:nvCxnSpPr>
        <xdr:cNvPr id="692" name="直線コネクタ 691"/>
        <xdr:cNvCxnSpPr/>
      </xdr:nvCxnSpPr>
      <xdr:spPr>
        <a:xfrm flipV="1">
          <a:off x="13703300" y="16587752"/>
          <a:ext cx="889000" cy="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158350</xdr:rowOff>
    </xdr:from>
    <xdr:to>
      <xdr:col>71</xdr:col>
      <xdr:colOff>177800</xdr:colOff>
      <xdr:row>97</xdr:row>
      <xdr:rowOff>57245</xdr:rowOff>
    </xdr:to>
    <xdr:cxnSp macro="">
      <xdr:nvCxnSpPr>
        <xdr:cNvPr id="695" name="直線コネクタ 694"/>
        <xdr:cNvCxnSpPr/>
      </xdr:nvCxnSpPr>
      <xdr:spPr>
        <a:xfrm flipV="1">
          <a:off x="12814300" y="16617550"/>
          <a:ext cx="889000" cy="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12331</xdr:rowOff>
    </xdr:from>
    <xdr:to>
      <xdr:col>85</xdr:col>
      <xdr:colOff>177800</xdr:colOff>
      <xdr:row>96</xdr:row>
      <xdr:rowOff>113931</xdr:rowOff>
    </xdr:to>
    <xdr:sp macro="" textlink="">
      <xdr:nvSpPr>
        <xdr:cNvPr id="705" name="楕円 704"/>
        <xdr:cNvSpPr/>
      </xdr:nvSpPr>
      <xdr:spPr>
        <a:xfrm>
          <a:off x="16268700" y="16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35208</xdr:rowOff>
    </xdr:from>
    <xdr:ext cx="599010" cy="259045"/>
    <xdr:sp macro="" textlink="">
      <xdr:nvSpPr>
        <xdr:cNvPr id="706" name="公債費該当値テキスト"/>
        <xdr:cNvSpPr txBox="1"/>
      </xdr:nvSpPr>
      <xdr:spPr>
        <a:xfrm>
          <a:off x="16370300" y="1632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25448</xdr:rowOff>
    </xdr:from>
    <xdr:to>
      <xdr:col>81</xdr:col>
      <xdr:colOff>101600</xdr:colOff>
      <xdr:row>96</xdr:row>
      <xdr:rowOff>127048</xdr:rowOff>
    </xdr:to>
    <xdr:sp macro="" textlink="">
      <xdr:nvSpPr>
        <xdr:cNvPr id="707" name="楕円 706"/>
        <xdr:cNvSpPr/>
      </xdr:nvSpPr>
      <xdr:spPr>
        <a:xfrm>
          <a:off x="15430500" y="164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118175</xdr:rowOff>
    </xdr:from>
    <xdr:ext cx="599010" cy="259045"/>
    <xdr:sp macro="" textlink="">
      <xdr:nvSpPr>
        <xdr:cNvPr id="708" name="テキスト ボックス 707"/>
        <xdr:cNvSpPr txBox="1"/>
      </xdr:nvSpPr>
      <xdr:spPr>
        <a:xfrm>
          <a:off x="15181795" y="1657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77752</xdr:rowOff>
    </xdr:from>
    <xdr:to>
      <xdr:col>76</xdr:col>
      <xdr:colOff>165100</xdr:colOff>
      <xdr:row>97</xdr:row>
      <xdr:rowOff>7902</xdr:rowOff>
    </xdr:to>
    <xdr:sp macro="" textlink="">
      <xdr:nvSpPr>
        <xdr:cNvPr id="709" name="楕円 708"/>
        <xdr:cNvSpPr/>
      </xdr:nvSpPr>
      <xdr:spPr>
        <a:xfrm>
          <a:off x="14541500" y="165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170479</xdr:rowOff>
    </xdr:from>
    <xdr:ext cx="599010" cy="259045"/>
    <xdr:sp macro="" textlink="">
      <xdr:nvSpPr>
        <xdr:cNvPr id="710" name="テキスト ボックス 709"/>
        <xdr:cNvSpPr txBox="1"/>
      </xdr:nvSpPr>
      <xdr:spPr>
        <a:xfrm>
          <a:off x="14292795" y="1662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107550</xdr:rowOff>
    </xdr:from>
    <xdr:to>
      <xdr:col>72</xdr:col>
      <xdr:colOff>38100</xdr:colOff>
      <xdr:row>97</xdr:row>
      <xdr:rowOff>37700</xdr:rowOff>
    </xdr:to>
    <xdr:sp macro="" textlink="">
      <xdr:nvSpPr>
        <xdr:cNvPr id="711" name="楕円 710"/>
        <xdr:cNvSpPr/>
      </xdr:nvSpPr>
      <xdr:spPr>
        <a:xfrm>
          <a:off x="13652500" y="165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28827</xdr:rowOff>
    </xdr:from>
    <xdr:ext cx="599010" cy="259045"/>
    <xdr:sp macro="" textlink="">
      <xdr:nvSpPr>
        <xdr:cNvPr id="712" name="テキスト ボックス 711"/>
        <xdr:cNvSpPr txBox="1"/>
      </xdr:nvSpPr>
      <xdr:spPr>
        <a:xfrm>
          <a:off x="13403795" y="166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6445</xdr:rowOff>
    </xdr:from>
    <xdr:to>
      <xdr:col>67</xdr:col>
      <xdr:colOff>101600</xdr:colOff>
      <xdr:row>97</xdr:row>
      <xdr:rowOff>108045</xdr:rowOff>
    </xdr:to>
    <xdr:sp macro="" textlink="">
      <xdr:nvSpPr>
        <xdr:cNvPr id="713" name="楕円 712"/>
        <xdr:cNvSpPr/>
      </xdr:nvSpPr>
      <xdr:spPr>
        <a:xfrm>
          <a:off x="12763500" y="166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99172</xdr:rowOff>
    </xdr:from>
    <xdr:ext cx="534377" cy="259045"/>
    <xdr:sp macro="" textlink="">
      <xdr:nvSpPr>
        <xdr:cNvPr id="714" name="テキスト ボックス 713"/>
        <xdr:cNvSpPr txBox="1"/>
      </xdr:nvSpPr>
      <xdr:spPr>
        <a:xfrm>
          <a:off x="12547111" y="1672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・総務費については、前年度から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町有施設解体工事の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完了が主な要因である。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・労働費については、類似団体平均の約２倍で推移している。これは、人件費が含まれているためである。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増加傾向となっている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。これは、常盤橋の架替工事等の橋梁修繕工事が主な要因である。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基金の取り崩しを抑制し、財政の健全化に努めているが、実質単年度収支は赤字となった。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今後も基金残高の確保及び、基金に依存しない財政運営に努める。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全ての会計において赤字額は発生していない。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元利償還金は、令和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元年度に実施した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保育施設建設事業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等の元金償還開始により、前年度から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百万円の増となった。今後も施設更新等に伴う地方債発行の増加は避けられない状況にあるが、発行額を最小限に抑制するとともに、償還年限等を考慮し元利償還金の平準化を図り、財政の健全化に努める。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実質公債費比率算定に用いる満期一括償還地方債の償還の財源として積み立てた額に係るものは該当なし。</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基金積立等により充当可能財源等が将来負担額を上回った。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今後は地方債現在高の増加が見込まれるため、地方債発行額を最小限に抑制するとともに、基金現在高を確保し、財政の健全化に努める。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北海道清水町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・財政調整基金や公共施設建設等基金の取り崩しはあったが、全体としては増となった。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・今後も大型施設整備等の実施により、基金の取り崩しは必須だが、現状程度の基金の維持に努める。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・公共施設建設等基金：公共施設及び設備の整備充実若しくはその整備に必要な公共用地取得、又は将来の急激な財政変動に備え事業の推進の効率的な運用のために使用。</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・いきいきふるさとづくり基金：清水町の特色ある事業の推進に寄附者の意向を反映し、寄附金を財源として、個性豊かな活力あるまちづくりのために使用。</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・老人福祉基金：老人福祉の充実を図るために使用。</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・農業後継者育成基金：農業近代化に伴う優能な後継者を育成するために使用。</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・森林環境譲与税基金：森林の間伐、林業の人材育成及び担い手の確保、木材利用の促進及び普及啓発その他森林整備のために使用。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・公共施設建設等基金：町道整備事業等の財源として充当したが、今後の大型事業に向けて取り崩し額以上に積み立てたことにより増となった。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・いきいきふるさとづくり基金：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子育て支援</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事業等の財源として充当したことにより減となった。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・老人福祉基金：在宅介護用品購入費助成の財源として充当したことにより減となった。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・農業後継者育成基金：担い手事業の財源として充当したことにより減となった。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町有林整備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事業等の財源として充当したことにより減となった。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・公共施設建設等基金：公共施設の整備等の推進のための事業へ充当や積み立てを行う。</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・いきいきふるさとづくり基金：いきいきふるさと事業の財源として活用していく。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・老人福祉基金：老人福祉に係る事業の財源として活用していく。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・農業後継者育成基金：農業後継者育成に係る事業の財源として活用していく。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・森林環境譲与税基金：森林整備及びその促進に係る事業の財源として活用していく。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・決算剰余金を積み立てたことにより増となった。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・災害発生等の財源不足に備えるため現状程度の基金の維持に努める。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・決算剰余金を積み立てたことにより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年度に地方債償還のピークを迎えるため、それに備えて積み立てを行っていく。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9454166</v>
      </c>
      <c r="BO4" s="371"/>
      <c r="BP4" s="371"/>
      <c r="BQ4" s="371"/>
      <c r="BR4" s="371"/>
      <c r="BS4" s="371"/>
      <c r="BT4" s="371"/>
      <c r="BU4" s="372"/>
      <c r="BV4" s="370">
        <v>9960159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5.5</v>
      </c>
      <c r="CU4" s="377"/>
      <c r="CV4" s="377"/>
      <c r="CW4" s="377"/>
      <c r="CX4" s="377"/>
      <c r="CY4" s="377"/>
      <c r="CZ4" s="377"/>
      <c r="DA4" s="378"/>
      <c r="DB4" s="376">
        <v>7.2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9132311</v>
      </c>
      <c r="BO5" s="408"/>
      <c r="BP5" s="408"/>
      <c r="BQ5" s="408"/>
      <c r="BR5" s="408"/>
      <c r="BS5" s="408"/>
      <c r="BT5" s="408"/>
      <c r="BU5" s="409"/>
      <c r="BV5" s="407">
        <v>9588542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89.7</v>
      </c>
      <c r="CU5" s="405"/>
      <c r="CV5" s="405"/>
      <c r="CW5" s="405"/>
      <c r="CX5" s="405"/>
      <c r="CY5" s="405"/>
      <c r="CZ5" s="405"/>
      <c r="DA5" s="406"/>
      <c r="DB5" s="404">
        <v>89.5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321855</v>
      </c>
      <c r="BO6" s="408"/>
      <c r="BP6" s="408"/>
      <c r="BQ6" s="408"/>
      <c r="BR6" s="408"/>
      <c r="BS6" s="408"/>
      <c r="BT6" s="408"/>
      <c r="BU6" s="409"/>
      <c r="BV6" s="407">
        <v>371617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90.2</v>
      </c>
      <c r="CU6" s="445"/>
      <c r="CV6" s="445"/>
      <c r="CW6" s="445"/>
      <c r="CX6" s="445"/>
      <c r="CY6" s="445"/>
      <c r="CZ6" s="445"/>
      <c r="DA6" s="446"/>
      <c r="DB6" s="444">
        <v>90.7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34876</v>
      </c>
      <c r="BO7" s="408"/>
      <c r="BP7" s="408"/>
      <c r="BQ7" s="408"/>
      <c r="BR7" s="408"/>
      <c r="BS7" s="408"/>
      <c r="BT7" s="408"/>
      <c r="BU7" s="409"/>
      <c r="BV7" s="407">
        <v>270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5188399</v>
      </c>
      <c r="CU7" s="408"/>
      <c r="CV7" s="408"/>
      <c r="CW7" s="408"/>
      <c r="CX7" s="408"/>
      <c r="CY7" s="408"/>
      <c r="CZ7" s="408"/>
      <c r="DA7" s="409"/>
      <c r="DB7" s="407">
        <v>5153548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286979</v>
      </c>
      <c r="BO8" s="408"/>
      <c r="BP8" s="408"/>
      <c r="BQ8" s="408"/>
      <c r="BR8" s="408"/>
      <c r="BS8" s="408"/>
      <c r="BT8" s="408"/>
      <c r="BU8" s="409"/>
      <c r="BV8" s="407">
        <v>371347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0.32</v>
      </c>
      <c r="CU8" s="448"/>
      <c r="CV8" s="448"/>
      <c r="CW8" s="448"/>
      <c r="CX8" s="448"/>
      <c r="CY8" s="448"/>
      <c r="CZ8" s="448"/>
      <c r="DA8" s="449"/>
      <c r="DB8" s="447">
        <v>0.33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9094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-84368</v>
      </c>
      <c r="BO9" s="408"/>
      <c r="BP9" s="408"/>
      <c r="BQ9" s="408"/>
      <c r="BR9" s="408"/>
      <c r="BS9" s="408"/>
      <c r="BT9" s="408"/>
      <c r="BU9" s="409"/>
      <c r="BV9" s="407">
        <v>-11820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16.5</v>
      </c>
      <c r="CU9" s="405"/>
      <c r="CV9" s="405"/>
      <c r="CW9" s="405"/>
      <c r="CX9" s="405"/>
      <c r="CY9" s="405"/>
      <c r="CZ9" s="405"/>
      <c r="DA9" s="406"/>
      <c r="DB9" s="404">
        <v>16.3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9599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307382</v>
      </c>
      <c r="BO10" s="408"/>
      <c r="BP10" s="408"/>
      <c r="BQ10" s="408"/>
      <c r="BR10" s="408"/>
      <c r="BS10" s="408"/>
      <c r="BT10" s="408"/>
      <c r="BU10" s="409"/>
      <c r="BV10" s="407">
        <v>212968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704</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8907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523068</v>
      </c>
      <c r="BO12" s="408"/>
      <c r="BP12" s="408"/>
      <c r="BQ12" s="408"/>
      <c r="BR12" s="408"/>
      <c r="BS12" s="408"/>
      <c r="BT12" s="408"/>
      <c r="BU12" s="409"/>
      <c r="BV12" s="407">
        <v>417020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8646</v>
      </c>
      <c r="S13" s="492"/>
      <c r="T13" s="492"/>
      <c r="U13" s="492"/>
      <c r="V13" s="493"/>
      <c r="W13" s="423" t="s">
        <v>131</v>
      </c>
      <c r="X13" s="424"/>
      <c r="Y13" s="424"/>
      <c r="Z13" s="424"/>
      <c r="AA13" s="424"/>
      <c r="AB13" s="414"/>
      <c r="AC13" s="458">
        <v>1321</v>
      </c>
      <c r="AD13" s="459"/>
      <c r="AE13" s="459"/>
      <c r="AF13" s="459"/>
      <c r="AG13" s="501"/>
      <c r="AH13" s="458">
        <v>1319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-300054</v>
      </c>
      <c r="BO13" s="408"/>
      <c r="BP13" s="408"/>
      <c r="BQ13" s="408"/>
      <c r="BR13" s="408"/>
      <c r="BS13" s="408"/>
      <c r="BT13" s="408"/>
      <c r="BU13" s="409"/>
      <c r="BV13" s="407">
        <v>-215168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8.9</v>
      </c>
      <c r="CU13" s="405"/>
      <c r="CV13" s="405"/>
      <c r="CW13" s="405"/>
      <c r="CX13" s="405"/>
      <c r="CY13" s="405"/>
      <c r="CZ13" s="405"/>
      <c r="DA13" s="406"/>
      <c r="DB13" s="404">
        <v>8.8000000000000007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9047</v>
      </c>
      <c r="S14" s="492"/>
      <c r="T14" s="492"/>
      <c r="U14" s="492"/>
      <c r="V14" s="493"/>
      <c r="W14" s="397"/>
      <c r="X14" s="398"/>
      <c r="Y14" s="398"/>
      <c r="Z14" s="398"/>
      <c r="AA14" s="398"/>
      <c r="AB14" s="387"/>
      <c r="AC14" s="494">
        <v>29</v>
      </c>
      <c r="AD14" s="495"/>
      <c r="AE14" s="495"/>
      <c r="AF14" s="495"/>
      <c r="AG14" s="496"/>
      <c r="AH14" s="494">
        <v>28.1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8833</v>
      </c>
      <c r="S15" s="492"/>
      <c r="T15" s="492"/>
      <c r="U15" s="492"/>
      <c r="V15" s="493"/>
      <c r="W15" s="423" t="s">
        <v>137</v>
      </c>
      <c r="X15" s="424"/>
      <c r="Y15" s="424"/>
      <c r="Z15" s="424"/>
      <c r="AA15" s="424"/>
      <c r="AB15" s="414"/>
      <c r="AC15" s="458">
        <v>816</v>
      </c>
      <c r="AD15" s="459"/>
      <c r="AE15" s="459"/>
      <c r="AF15" s="459"/>
      <c r="AG15" s="501"/>
      <c r="AH15" s="458">
        <v>869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1538192</v>
      </c>
      <c r="BO15" s="371"/>
      <c r="BP15" s="371"/>
      <c r="BQ15" s="371"/>
      <c r="BR15" s="371"/>
      <c r="BS15" s="371"/>
      <c r="BT15" s="371"/>
      <c r="BU15" s="372"/>
      <c r="BV15" s="370">
        <v>1526646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17.899999999999999</v>
      </c>
      <c r="AD16" s="495"/>
      <c r="AE16" s="495"/>
      <c r="AF16" s="495"/>
      <c r="AG16" s="496"/>
      <c r="AH16" s="494">
        <v>18.5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4790630</v>
      </c>
      <c r="BO16" s="408"/>
      <c r="BP16" s="408"/>
      <c r="BQ16" s="408"/>
      <c r="BR16" s="408"/>
      <c r="BS16" s="408"/>
      <c r="BT16" s="408"/>
      <c r="BU16" s="409"/>
      <c r="BV16" s="407">
        <v>4727100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2419</v>
      </c>
      <c r="AD17" s="459"/>
      <c r="AE17" s="459"/>
      <c r="AF17" s="459"/>
      <c r="AG17" s="501"/>
      <c r="AH17" s="458">
        <v>2501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1908968</v>
      </c>
      <c r="BO17" s="408"/>
      <c r="BP17" s="408"/>
      <c r="BQ17" s="408"/>
      <c r="BR17" s="408"/>
      <c r="BS17" s="408"/>
      <c r="BT17" s="408"/>
      <c r="BU17" s="409"/>
      <c r="BV17" s="407">
        <v>1894849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402.25</v>
      </c>
      <c r="M18" s="534"/>
      <c r="N18" s="534"/>
      <c r="O18" s="534"/>
      <c r="P18" s="534"/>
      <c r="Q18" s="534"/>
      <c r="R18" s="535"/>
      <c r="S18" s="535"/>
      <c r="T18" s="535"/>
      <c r="U18" s="535"/>
      <c r="V18" s="536"/>
      <c r="W18" s="425"/>
      <c r="X18" s="426"/>
      <c r="Y18" s="426"/>
      <c r="Z18" s="426"/>
      <c r="AA18" s="426"/>
      <c r="AB18" s="417"/>
      <c r="AC18" s="537">
        <v>53.1</v>
      </c>
      <c r="AD18" s="538"/>
      <c r="AE18" s="538"/>
      <c r="AF18" s="538"/>
      <c r="AG18" s="539"/>
      <c r="AH18" s="537">
        <v>53.3</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4702115</v>
      </c>
      <c r="BO18" s="408"/>
      <c r="BP18" s="408"/>
      <c r="BQ18" s="408"/>
      <c r="BR18" s="408"/>
      <c r="BS18" s="408"/>
      <c r="BT18" s="408"/>
      <c r="BU18" s="409"/>
      <c r="BV18" s="407">
        <v>4680833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23</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6790480</v>
      </c>
      <c r="BO19" s="408"/>
      <c r="BP19" s="408"/>
      <c r="BQ19" s="408"/>
      <c r="BR19" s="408"/>
      <c r="BS19" s="408"/>
      <c r="BT19" s="408"/>
      <c r="BU19" s="409"/>
      <c r="BV19" s="407">
        <v>6797490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4166</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10383565</v>
      </c>
      <c r="BO22" s="371"/>
      <c r="BP22" s="371"/>
      <c r="BQ22" s="371"/>
      <c r="BR22" s="371"/>
      <c r="BS22" s="371"/>
      <c r="BT22" s="371"/>
      <c r="BU22" s="372"/>
      <c r="BV22" s="370">
        <v>10931898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8753141</v>
      </c>
      <c r="BO23" s="408"/>
      <c r="BP23" s="408"/>
      <c r="BQ23" s="408"/>
      <c r="BR23" s="408"/>
      <c r="BS23" s="408"/>
      <c r="BT23" s="408"/>
      <c r="BU23" s="409"/>
      <c r="BV23" s="407">
        <v>9008183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7000</v>
      </c>
      <c r="R24" s="459"/>
      <c r="S24" s="459"/>
      <c r="T24" s="459"/>
      <c r="U24" s="459"/>
      <c r="V24" s="501"/>
      <c r="W24" s="553"/>
      <c r="X24" s="554"/>
      <c r="Y24" s="555"/>
      <c r="Z24" s="457" t="s">
        <v>162</v>
      </c>
      <c r="AA24" s="437"/>
      <c r="AB24" s="437"/>
      <c r="AC24" s="437"/>
      <c r="AD24" s="437"/>
      <c r="AE24" s="437"/>
      <c r="AF24" s="437"/>
      <c r="AG24" s="438"/>
      <c r="AH24" s="458">
        <v>144</v>
      </c>
      <c r="AI24" s="459"/>
      <c r="AJ24" s="459"/>
      <c r="AK24" s="459"/>
      <c r="AL24" s="501"/>
      <c r="AM24" s="458">
        <v>428112</v>
      </c>
      <c r="AN24" s="459"/>
      <c r="AO24" s="459"/>
      <c r="AP24" s="459"/>
      <c r="AQ24" s="459"/>
      <c r="AR24" s="501"/>
      <c r="AS24" s="458">
        <v>2973</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7962212</v>
      </c>
      <c r="BO24" s="408"/>
      <c r="BP24" s="408"/>
      <c r="BQ24" s="408"/>
      <c r="BR24" s="408"/>
      <c r="BS24" s="408"/>
      <c r="BT24" s="408"/>
      <c r="BU24" s="409"/>
      <c r="BV24" s="407">
        <v>8288933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5840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352230</v>
      </c>
      <c r="BO25" s="371"/>
      <c r="BP25" s="371"/>
      <c r="BQ25" s="371"/>
      <c r="BR25" s="371"/>
      <c r="BS25" s="371"/>
      <c r="BT25" s="371"/>
      <c r="BU25" s="372"/>
      <c r="BV25" s="370">
        <v>465693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5400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10629</v>
      </c>
      <c r="AN26" s="459"/>
      <c r="AO26" s="459"/>
      <c r="AP26" s="459"/>
      <c r="AQ26" s="459"/>
      <c r="AR26" s="501"/>
      <c r="AS26" s="458">
        <v>3543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2750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9" t="s">
        <v>122</v>
      </c>
      <c r="BO27" s="530"/>
      <c r="BP27" s="530"/>
      <c r="BQ27" s="530"/>
      <c r="BR27" s="530"/>
      <c r="BS27" s="530"/>
      <c r="BT27" s="530"/>
      <c r="BU27" s="531"/>
      <c r="BV27" s="529" t="s">
        <v>122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2190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1399117</v>
      </c>
      <c r="BO28" s="371"/>
      <c r="BP28" s="371"/>
      <c r="BQ28" s="371"/>
      <c r="BR28" s="371"/>
      <c r="BS28" s="371"/>
      <c r="BT28" s="371"/>
      <c r="BU28" s="372"/>
      <c r="BV28" s="370">
        <v>1394786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11</v>
      </c>
      <c r="M29" s="459"/>
      <c r="N29" s="459"/>
      <c r="O29" s="459"/>
      <c r="P29" s="501"/>
      <c r="Q29" s="458">
        <v>1830</v>
      </c>
      <c r="R29" s="459"/>
      <c r="S29" s="459"/>
      <c r="T29" s="459"/>
      <c r="U29" s="459"/>
      <c r="V29" s="501"/>
      <c r="W29" s="556"/>
      <c r="X29" s="557"/>
      <c r="Y29" s="558"/>
      <c r="Z29" s="457" t="s">
        <v>178</v>
      </c>
      <c r="AA29" s="437"/>
      <c r="AB29" s="437"/>
      <c r="AC29" s="437"/>
      <c r="AD29" s="437"/>
      <c r="AE29" s="437"/>
      <c r="AF29" s="437"/>
      <c r="AG29" s="438"/>
      <c r="AH29" s="458">
        <v>145</v>
      </c>
      <c r="AI29" s="459"/>
      <c r="AJ29" s="459"/>
      <c r="AK29" s="459"/>
      <c r="AL29" s="501"/>
      <c r="AM29" s="458">
        <v>432132</v>
      </c>
      <c r="AN29" s="459"/>
      <c r="AO29" s="459"/>
      <c r="AP29" s="459"/>
      <c r="AQ29" s="459"/>
      <c r="AR29" s="501"/>
      <c r="AS29" s="458">
        <v>2980</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739224</v>
      </c>
      <c r="BO29" s="408"/>
      <c r="BP29" s="408"/>
      <c r="BQ29" s="408"/>
      <c r="BR29" s="408"/>
      <c r="BS29" s="408"/>
      <c r="BT29" s="408"/>
      <c r="BU29" s="409"/>
      <c r="BV29" s="407">
        <v>738864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7">
        <v>98.8</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2226594</v>
      </c>
      <c r="BO30" s="530"/>
      <c r="BP30" s="530"/>
      <c r="BQ30" s="530"/>
      <c r="BR30" s="530"/>
      <c r="BS30" s="530"/>
      <c r="BT30" s="530"/>
      <c r="BU30" s="531"/>
      <c r="BV30" s="529">
        <v>2208918</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とかち広域消防事務組合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十勝圏複合事務組合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vB0eWMhgLcV6mwaRjOKBBUO1kgPxrmsDFHAwEUOq0r93YLkbS4wpYFs8cW5Haqp/oRH5PJE8FIEylduGCKOcg==" saltValue="OTQvdZxExr6t4IwqMyzni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1393536</v>
      </c>
      <c r="S5" s="613"/>
      <c r="T5" s="613"/>
      <c r="U5" s="613"/>
      <c r="V5" s="613"/>
      <c r="W5" s="613"/>
      <c r="X5" s="613"/>
      <c r="Y5" s="614"/>
      <c r="Z5" s="615">
        <v>14.7</v>
      </c>
      <c r="AA5" s="615"/>
      <c r="AB5" s="615"/>
      <c r="AC5" s="615"/>
      <c r="AD5" s="616">
        <v>1393536</v>
      </c>
      <c r="AE5" s="616"/>
      <c r="AF5" s="616"/>
      <c r="AG5" s="616"/>
      <c r="AH5" s="616"/>
      <c r="AI5" s="616"/>
      <c r="AJ5" s="616"/>
      <c r="AK5" s="616"/>
      <c r="AL5" s="617">
        <v>26.7</v>
      </c>
      <c r="AM5" s="618"/>
      <c r="AN5" s="618"/>
      <c r="AO5" s="619"/>
      <c r="AP5" s="609" t="s">
        <v>217</v>
      </c>
      <c r="AQ5" s="610"/>
      <c r="AR5" s="610"/>
      <c r="AS5" s="610"/>
      <c r="AT5" s="610"/>
      <c r="AU5" s="610"/>
      <c r="AV5" s="610"/>
      <c r="AW5" s="610"/>
      <c r="AX5" s="610"/>
      <c r="AY5" s="610"/>
      <c r="AZ5" s="610"/>
      <c r="BA5" s="610"/>
      <c r="BB5" s="610"/>
      <c r="BC5" s="610"/>
      <c r="BD5" s="610"/>
      <c r="BE5" s="610"/>
      <c r="BF5" s="611"/>
      <c r="BG5" s="623">
        <v>1393536</v>
      </c>
      <c r="BH5" s="624"/>
      <c r="BI5" s="624"/>
      <c r="BJ5" s="624"/>
      <c r="BK5" s="624"/>
      <c r="BL5" s="624"/>
      <c r="BM5" s="624"/>
      <c r="BN5" s="625"/>
      <c r="BO5" s="626">
        <v>100</v>
      </c>
      <c r="BP5" s="626"/>
      <c r="BQ5" s="626"/>
      <c r="BR5" s="626"/>
      <c r="BS5" s="627">
        <v>18595</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206496</v>
      </c>
      <c r="S6" s="624"/>
      <c r="T6" s="624"/>
      <c r="U6" s="624"/>
      <c r="V6" s="624"/>
      <c r="W6" s="624"/>
      <c r="X6" s="624"/>
      <c r="Y6" s="625"/>
      <c r="Z6" s="626">
        <v>2.2000000000000002</v>
      </c>
      <c r="AA6" s="626"/>
      <c r="AB6" s="626"/>
      <c r="AC6" s="626"/>
      <c r="AD6" s="627">
        <v>206496</v>
      </c>
      <c r="AE6" s="627"/>
      <c r="AF6" s="627"/>
      <c r="AG6" s="627"/>
      <c r="AH6" s="627"/>
      <c r="AI6" s="627"/>
      <c r="AJ6" s="627"/>
      <c r="AK6" s="627"/>
      <c r="AL6" s="628">
        <v>4</v>
      </c>
      <c r="AM6" s="629"/>
      <c r="AN6" s="629"/>
      <c r="AO6" s="630"/>
      <c r="AP6" s="620" t="s">
        <v>222</v>
      </c>
      <c r="AQ6" s="621"/>
      <c r="AR6" s="621"/>
      <c r="AS6" s="621"/>
      <c r="AT6" s="621"/>
      <c r="AU6" s="621"/>
      <c r="AV6" s="621"/>
      <c r="AW6" s="621"/>
      <c r="AX6" s="621"/>
      <c r="AY6" s="621"/>
      <c r="AZ6" s="621"/>
      <c r="BA6" s="621"/>
      <c r="BB6" s="621"/>
      <c r="BC6" s="621"/>
      <c r="BD6" s="621"/>
      <c r="BE6" s="621"/>
      <c r="BF6" s="622"/>
      <c r="BG6" s="623">
        <v>1393536</v>
      </c>
      <c r="BH6" s="624"/>
      <c r="BI6" s="624"/>
      <c r="BJ6" s="624"/>
      <c r="BK6" s="624"/>
      <c r="BL6" s="624"/>
      <c r="BM6" s="624"/>
      <c r="BN6" s="625"/>
      <c r="BO6" s="626">
        <v>100</v>
      </c>
      <c r="BP6" s="626"/>
      <c r="BQ6" s="626"/>
      <c r="BR6" s="626"/>
      <c r="BS6" s="627">
        <v>18595</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79446</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79446</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446</v>
      </c>
      <c r="S7" s="624"/>
      <c r="T7" s="624"/>
      <c r="U7" s="624"/>
      <c r="V7" s="624"/>
      <c r="W7" s="624"/>
      <c r="X7" s="624"/>
      <c r="Y7" s="625"/>
      <c r="Z7" s="626">
        <v>0</v>
      </c>
      <c r="AA7" s="626"/>
      <c r="AB7" s="626"/>
      <c r="AC7" s="626"/>
      <c r="AD7" s="627">
        <v>446</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552914</v>
      </c>
      <c r="BH7" s="624"/>
      <c r="BI7" s="624"/>
      <c r="BJ7" s="624"/>
      <c r="BK7" s="624"/>
      <c r="BL7" s="624"/>
      <c r="BM7" s="624"/>
      <c r="BN7" s="625"/>
      <c r="BO7" s="626">
        <v>39.700000000000003</v>
      </c>
      <c r="BP7" s="626"/>
      <c r="BQ7" s="626"/>
      <c r="BR7" s="626"/>
      <c r="BS7" s="627">
        <v>18595</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1556852</v>
      </c>
      <c r="CS7" s="624"/>
      <c r="CT7" s="624"/>
      <c r="CU7" s="624"/>
      <c r="CV7" s="624"/>
      <c r="CW7" s="624"/>
      <c r="CX7" s="624"/>
      <c r="CY7" s="625"/>
      <c r="CZ7" s="626">
        <v>17</v>
      </c>
      <c r="DA7" s="626"/>
      <c r="DB7" s="626"/>
      <c r="DC7" s="626"/>
      <c r="DD7" s="632">
        <v>24346</v>
      </c>
      <c r="DE7" s="624"/>
      <c r="DF7" s="624"/>
      <c r="DG7" s="624"/>
      <c r="DH7" s="624"/>
      <c r="DI7" s="624"/>
      <c r="DJ7" s="624"/>
      <c r="DK7" s="624"/>
      <c r="DL7" s="624"/>
      <c r="DM7" s="624"/>
      <c r="DN7" s="624"/>
      <c r="DO7" s="624"/>
      <c r="DP7" s="625"/>
      <c r="DQ7" s="632">
        <v>1289616</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4132</v>
      </c>
      <c r="S8" s="624"/>
      <c r="T8" s="624"/>
      <c r="U8" s="624"/>
      <c r="V8" s="624"/>
      <c r="W8" s="624"/>
      <c r="X8" s="624"/>
      <c r="Y8" s="625"/>
      <c r="Z8" s="626">
        <v>0</v>
      </c>
      <c r="AA8" s="626"/>
      <c r="AB8" s="626"/>
      <c r="AC8" s="626"/>
      <c r="AD8" s="627">
        <v>4132</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16465</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1967168</v>
      </c>
      <c r="CS8" s="624"/>
      <c r="CT8" s="624"/>
      <c r="CU8" s="624"/>
      <c r="CV8" s="624"/>
      <c r="CW8" s="624"/>
      <c r="CX8" s="624"/>
      <c r="CY8" s="625"/>
      <c r="CZ8" s="626">
        <v>21.5</v>
      </c>
      <c r="DA8" s="626"/>
      <c r="DB8" s="626"/>
      <c r="DC8" s="626"/>
      <c r="DD8" s="632">
        <v>17996</v>
      </c>
      <c r="DE8" s="624"/>
      <c r="DF8" s="624"/>
      <c r="DG8" s="624"/>
      <c r="DH8" s="624"/>
      <c r="DI8" s="624"/>
      <c r="DJ8" s="624"/>
      <c r="DK8" s="624"/>
      <c r="DL8" s="624"/>
      <c r="DM8" s="624"/>
      <c r="DN8" s="624"/>
      <c r="DO8" s="624"/>
      <c r="DP8" s="625"/>
      <c r="DQ8" s="632">
        <v>1389749</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4760</v>
      </c>
      <c r="S9" s="624"/>
      <c r="T9" s="624"/>
      <c r="U9" s="624"/>
      <c r="V9" s="624"/>
      <c r="W9" s="624"/>
      <c r="X9" s="624"/>
      <c r="Y9" s="625"/>
      <c r="Z9" s="626">
        <v>0.1</v>
      </c>
      <c r="AA9" s="626"/>
      <c r="AB9" s="626"/>
      <c r="AC9" s="626"/>
      <c r="AD9" s="627">
        <v>4760</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453995</v>
      </c>
      <c r="BH9" s="624"/>
      <c r="BI9" s="624"/>
      <c r="BJ9" s="624"/>
      <c r="BK9" s="624"/>
      <c r="BL9" s="624"/>
      <c r="BM9" s="624"/>
      <c r="BN9" s="625"/>
      <c r="BO9" s="626">
        <v>32.6</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623249</v>
      </c>
      <c r="CS9" s="624"/>
      <c r="CT9" s="624"/>
      <c r="CU9" s="624"/>
      <c r="CV9" s="624"/>
      <c r="CW9" s="624"/>
      <c r="CX9" s="624"/>
      <c r="CY9" s="625"/>
      <c r="CZ9" s="626">
        <v>6.8</v>
      </c>
      <c r="DA9" s="626"/>
      <c r="DB9" s="626"/>
      <c r="DC9" s="626"/>
      <c r="DD9" s="632">
        <v>54427</v>
      </c>
      <c r="DE9" s="624"/>
      <c r="DF9" s="624"/>
      <c r="DG9" s="624"/>
      <c r="DH9" s="624"/>
      <c r="DI9" s="624"/>
      <c r="DJ9" s="624"/>
      <c r="DK9" s="624"/>
      <c r="DL9" s="624"/>
      <c r="DM9" s="624"/>
      <c r="DN9" s="624"/>
      <c r="DO9" s="624"/>
      <c r="DP9" s="625"/>
      <c r="DQ9" s="632">
        <v>530999</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41559</v>
      </c>
      <c r="BH10" s="624"/>
      <c r="BI10" s="624"/>
      <c r="BJ10" s="624"/>
      <c r="BK10" s="624"/>
      <c r="BL10" s="624"/>
      <c r="BM10" s="624"/>
      <c r="BN10" s="625"/>
      <c r="BO10" s="626">
        <v>3</v>
      </c>
      <c r="BP10" s="626"/>
      <c r="BQ10" s="626"/>
      <c r="BR10" s="626"/>
      <c r="BS10" s="627">
        <v>6915</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10351</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9981</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244084</v>
      </c>
      <c r="S11" s="624"/>
      <c r="T11" s="624"/>
      <c r="U11" s="624"/>
      <c r="V11" s="624"/>
      <c r="W11" s="624"/>
      <c r="X11" s="624"/>
      <c r="Y11" s="625"/>
      <c r="Z11" s="628">
        <v>2.6</v>
      </c>
      <c r="AA11" s="629"/>
      <c r="AB11" s="629"/>
      <c r="AC11" s="635"/>
      <c r="AD11" s="632">
        <v>244084</v>
      </c>
      <c r="AE11" s="624"/>
      <c r="AF11" s="624"/>
      <c r="AG11" s="624"/>
      <c r="AH11" s="624"/>
      <c r="AI11" s="624"/>
      <c r="AJ11" s="624"/>
      <c r="AK11" s="625"/>
      <c r="AL11" s="628">
        <v>4.7</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40895</v>
      </c>
      <c r="BH11" s="624"/>
      <c r="BI11" s="624"/>
      <c r="BJ11" s="624"/>
      <c r="BK11" s="624"/>
      <c r="BL11" s="624"/>
      <c r="BM11" s="624"/>
      <c r="BN11" s="625"/>
      <c r="BO11" s="626">
        <v>2.9</v>
      </c>
      <c r="BP11" s="626"/>
      <c r="BQ11" s="626"/>
      <c r="BR11" s="626"/>
      <c r="BS11" s="627">
        <v>11680</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1172436</v>
      </c>
      <c r="CS11" s="624"/>
      <c r="CT11" s="624"/>
      <c r="CU11" s="624"/>
      <c r="CV11" s="624"/>
      <c r="CW11" s="624"/>
      <c r="CX11" s="624"/>
      <c r="CY11" s="625"/>
      <c r="CZ11" s="626">
        <v>12.8</v>
      </c>
      <c r="DA11" s="626"/>
      <c r="DB11" s="626"/>
      <c r="DC11" s="626"/>
      <c r="DD11" s="632">
        <v>331464</v>
      </c>
      <c r="DE11" s="624"/>
      <c r="DF11" s="624"/>
      <c r="DG11" s="624"/>
      <c r="DH11" s="624"/>
      <c r="DI11" s="624"/>
      <c r="DJ11" s="624"/>
      <c r="DK11" s="624"/>
      <c r="DL11" s="624"/>
      <c r="DM11" s="624"/>
      <c r="DN11" s="624"/>
      <c r="DO11" s="624"/>
      <c r="DP11" s="625"/>
      <c r="DQ11" s="632">
        <v>337072</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7977</v>
      </c>
      <c r="S12" s="624"/>
      <c r="T12" s="624"/>
      <c r="U12" s="624"/>
      <c r="V12" s="624"/>
      <c r="W12" s="624"/>
      <c r="X12" s="624"/>
      <c r="Y12" s="625"/>
      <c r="Z12" s="626">
        <v>0.1</v>
      </c>
      <c r="AA12" s="626"/>
      <c r="AB12" s="626"/>
      <c r="AC12" s="626"/>
      <c r="AD12" s="627">
        <v>7977</v>
      </c>
      <c r="AE12" s="627"/>
      <c r="AF12" s="627"/>
      <c r="AG12" s="627"/>
      <c r="AH12" s="627"/>
      <c r="AI12" s="627"/>
      <c r="AJ12" s="627"/>
      <c r="AK12" s="627"/>
      <c r="AL12" s="628">
        <v>0.2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722654</v>
      </c>
      <c r="BH12" s="624"/>
      <c r="BI12" s="624"/>
      <c r="BJ12" s="624"/>
      <c r="BK12" s="624"/>
      <c r="BL12" s="624"/>
      <c r="BM12" s="624"/>
      <c r="BN12" s="625"/>
      <c r="BO12" s="626">
        <v>51.9</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256376</v>
      </c>
      <c r="CS12" s="624"/>
      <c r="CT12" s="624"/>
      <c r="CU12" s="624"/>
      <c r="CV12" s="624"/>
      <c r="CW12" s="624"/>
      <c r="CX12" s="624"/>
      <c r="CY12" s="625"/>
      <c r="CZ12" s="626">
        <v>2.8</v>
      </c>
      <c r="DA12" s="626"/>
      <c r="DB12" s="626"/>
      <c r="DC12" s="626"/>
      <c r="DD12" s="632">
        <v>1505</v>
      </c>
      <c r="DE12" s="624"/>
      <c r="DF12" s="624"/>
      <c r="DG12" s="624"/>
      <c r="DH12" s="624"/>
      <c r="DI12" s="624"/>
      <c r="DJ12" s="624"/>
      <c r="DK12" s="624"/>
      <c r="DL12" s="624"/>
      <c r="DM12" s="624"/>
      <c r="DN12" s="624"/>
      <c r="DO12" s="624"/>
      <c r="DP12" s="625"/>
      <c r="DQ12" s="632">
        <v>205645</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715474</v>
      </c>
      <c r="BH13" s="624"/>
      <c r="BI13" s="624"/>
      <c r="BJ13" s="624"/>
      <c r="BK13" s="624"/>
      <c r="BL13" s="624"/>
      <c r="BM13" s="624"/>
      <c r="BN13" s="625"/>
      <c r="BO13" s="626">
        <v>51.3</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1176075</v>
      </c>
      <c r="CS13" s="624"/>
      <c r="CT13" s="624"/>
      <c r="CU13" s="624"/>
      <c r="CV13" s="624"/>
      <c r="CW13" s="624"/>
      <c r="CX13" s="624"/>
      <c r="CY13" s="625"/>
      <c r="CZ13" s="626">
        <v>12.9</v>
      </c>
      <c r="DA13" s="626"/>
      <c r="DB13" s="626"/>
      <c r="DC13" s="626"/>
      <c r="DD13" s="632">
        <v>680730</v>
      </c>
      <c r="DE13" s="624"/>
      <c r="DF13" s="624"/>
      <c r="DG13" s="624"/>
      <c r="DH13" s="624"/>
      <c r="DI13" s="624"/>
      <c r="DJ13" s="624"/>
      <c r="DK13" s="624"/>
      <c r="DL13" s="624"/>
      <c r="DM13" s="624"/>
      <c r="DN13" s="624"/>
      <c r="DO13" s="624"/>
      <c r="DP13" s="625"/>
      <c r="DQ13" s="632">
        <v>481311</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1707</v>
      </c>
      <c r="S14" s="624"/>
      <c r="T14" s="624"/>
      <c r="U14" s="624"/>
      <c r="V14" s="624"/>
      <c r="W14" s="624"/>
      <c r="X14" s="624"/>
      <c r="Y14" s="625"/>
      <c r="Z14" s="626">
        <v>0</v>
      </c>
      <c r="AA14" s="626"/>
      <c r="AB14" s="626"/>
      <c r="AC14" s="626"/>
      <c r="AD14" s="627">
        <v>1707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33144</v>
      </c>
      <c r="BH14" s="624"/>
      <c r="BI14" s="624"/>
      <c r="BJ14" s="624"/>
      <c r="BK14" s="624"/>
      <c r="BL14" s="624"/>
      <c r="BM14" s="624"/>
      <c r="BN14" s="625"/>
      <c r="BO14" s="626">
        <v>2.4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295820</v>
      </c>
      <c r="CS14" s="624"/>
      <c r="CT14" s="624"/>
      <c r="CU14" s="624"/>
      <c r="CV14" s="624"/>
      <c r="CW14" s="624"/>
      <c r="CX14" s="624"/>
      <c r="CY14" s="625"/>
      <c r="CZ14" s="626">
        <v>3.2</v>
      </c>
      <c r="DA14" s="626"/>
      <c r="DB14" s="626"/>
      <c r="DC14" s="626"/>
      <c r="DD14" s="632">
        <v>4171</v>
      </c>
      <c r="DE14" s="624"/>
      <c r="DF14" s="624"/>
      <c r="DG14" s="624"/>
      <c r="DH14" s="624"/>
      <c r="DI14" s="624"/>
      <c r="DJ14" s="624"/>
      <c r="DK14" s="624"/>
      <c r="DL14" s="624"/>
      <c r="DM14" s="624"/>
      <c r="DN14" s="624"/>
      <c r="DO14" s="624"/>
      <c r="DP14" s="625"/>
      <c r="DQ14" s="632">
        <v>290972</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84824</v>
      </c>
      <c r="BH15" s="624"/>
      <c r="BI15" s="624"/>
      <c r="BJ15" s="624"/>
      <c r="BK15" s="624"/>
      <c r="BL15" s="624"/>
      <c r="BM15" s="624"/>
      <c r="BN15" s="625"/>
      <c r="BO15" s="626">
        <v>6.1</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822845</v>
      </c>
      <c r="CS15" s="624"/>
      <c r="CT15" s="624"/>
      <c r="CU15" s="624"/>
      <c r="CV15" s="624"/>
      <c r="CW15" s="624"/>
      <c r="CX15" s="624"/>
      <c r="CY15" s="625"/>
      <c r="CZ15" s="626">
        <v>9</v>
      </c>
      <c r="DA15" s="626"/>
      <c r="DB15" s="626"/>
      <c r="DC15" s="626"/>
      <c r="DD15" s="632">
        <v>31585</v>
      </c>
      <c r="DE15" s="624"/>
      <c r="DF15" s="624"/>
      <c r="DG15" s="624"/>
      <c r="DH15" s="624"/>
      <c r="DI15" s="624"/>
      <c r="DJ15" s="624"/>
      <c r="DK15" s="624"/>
      <c r="DL15" s="624"/>
      <c r="DM15" s="624"/>
      <c r="DN15" s="624"/>
      <c r="DO15" s="624"/>
      <c r="DP15" s="625"/>
      <c r="DQ15" s="632">
        <v>723075</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20552</v>
      </c>
      <c r="S16" s="624"/>
      <c r="T16" s="624"/>
      <c r="U16" s="624"/>
      <c r="V16" s="624"/>
      <c r="W16" s="624"/>
      <c r="X16" s="624"/>
      <c r="Y16" s="625"/>
      <c r="Z16" s="626">
        <v>0.2</v>
      </c>
      <c r="AA16" s="626"/>
      <c r="AB16" s="626"/>
      <c r="AC16" s="626"/>
      <c r="AD16" s="627">
        <v>20552</v>
      </c>
      <c r="AE16" s="627"/>
      <c r="AF16" s="627"/>
      <c r="AG16" s="627"/>
      <c r="AH16" s="627"/>
      <c r="AI16" s="627"/>
      <c r="AJ16" s="627"/>
      <c r="AK16" s="627"/>
      <c r="AL16" s="628">
        <v>0.4</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12917</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12917</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19221</v>
      </c>
      <c r="S17" s="624"/>
      <c r="T17" s="624"/>
      <c r="U17" s="624"/>
      <c r="V17" s="624"/>
      <c r="W17" s="624"/>
      <c r="X17" s="624"/>
      <c r="Y17" s="625"/>
      <c r="Z17" s="626">
        <v>0.2</v>
      </c>
      <c r="AA17" s="626"/>
      <c r="AB17" s="626"/>
      <c r="AC17" s="626"/>
      <c r="AD17" s="627">
        <v>19221</v>
      </c>
      <c r="AE17" s="627"/>
      <c r="AF17" s="627"/>
      <c r="AG17" s="627"/>
      <c r="AH17" s="627"/>
      <c r="AI17" s="627"/>
      <c r="AJ17" s="627"/>
      <c r="AK17" s="627"/>
      <c r="AL17" s="628">
        <v>0.4</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1158776</v>
      </c>
      <c r="CS17" s="624"/>
      <c r="CT17" s="624"/>
      <c r="CU17" s="624"/>
      <c r="CV17" s="624"/>
      <c r="CW17" s="624"/>
      <c r="CX17" s="624"/>
      <c r="CY17" s="625"/>
      <c r="CZ17" s="626">
        <v>12.7</v>
      </c>
      <c r="DA17" s="626"/>
      <c r="DB17" s="626"/>
      <c r="DC17" s="626"/>
      <c r="DD17" s="632" t="s">
        <v>122</v>
      </c>
      <c r="DE17" s="624"/>
      <c r="DF17" s="624"/>
      <c r="DG17" s="624"/>
      <c r="DH17" s="624"/>
      <c r="DI17" s="624"/>
      <c r="DJ17" s="624"/>
      <c r="DK17" s="624"/>
      <c r="DL17" s="624"/>
      <c r="DM17" s="624"/>
      <c r="DN17" s="624"/>
      <c r="DO17" s="624"/>
      <c r="DP17" s="625"/>
      <c r="DQ17" s="632">
        <v>1117842</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7746</v>
      </c>
      <c r="S18" s="624"/>
      <c r="T18" s="624"/>
      <c r="U18" s="624"/>
      <c r="V18" s="624"/>
      <c r="W18" s="624"/>
      <c r="X18" s="624"/>
      <c r="Y18" s="625"/>
      <c r="Z18" s="626">
        <v>0.1</v>
      </c>
      <c r="AA18" s="626"/>
      <c r="AB18" s="626"/>
      <c r="AC18" s="626"/>
      <c r="AD18" s="627">
        <v>7746</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4230</v>
      </c>
      <c r="S19" s="624"/>
      <c r="T19" s="624"/>
      <c r="U19" s="624"/>
      <c r="V19" s="624"/>
      <c r="W19" s="624"/>
      <c r="X19" s="624"/>
      <c r="Y19" s="625"/>
      <c r="Z19" s="626">
        <v>0</v>
      </c>
      <c r="AA19" s="626"/>
      <c r="AB19" s="626"/>
      <c r="AC19" s="626"/>
      <c r="AD19" s="627">
        <v>4230</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3516</v>
      </c>
      <c r="S20" s="624"/>
      <c r="T20" s="624"/>
      <c r="U20" s="624"/>
      <c r="V20" s="624"/>
      <c r="W20" s="624"/>
      <c r="X20" s="624"/>
      <c r="Y20" s="625"/>
      <c r="Z20" s="626">
        <v>0</v>
      </c>
      <c r="AA20" s="626"/>
      <c r="AB20" s="626"/>
      <c r="AC20" s="626"/>
      <c r="AD20" s="627">
        <v>3516</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9132311</v>
      </c>
      <c r="CS20" s="624"/>
      <c r="CT20" s="624"/>
      <c r="CU20" s="624"/>
      <c r="CV20" s="624"/>
      <c r="CW20" s="624"/>
      <c r="CX20" s="624"/>
      <c r="CY20" s="625"/>
      <c r="CZ20" s="626">
        <v>100</v>
      </c>
      <c r="DA20" s="626"/>
      <c r="DB20" s="626"/>
      <c r="DC20" s="626"/>
      <c r="DD20" s="632">
        <v>1146224</v>
      </c>
      <c r="DE20" s="624"/>
      <c r="DF20" s="624"/>
      <c r="DG20" s="624"/>
      <c r="DH20" s="624"/>
      <c r="DI20" s="624"/>
      <c r="DJ20" s="624"/>
      <c r="DK20" s="624"/>
      <c r="DL20" s="624"/>
      <c r="DM20" s="624"/>
      <c r="DN20" s="624"/>
      <c r="DO20" s="624"/>
      <c r="DP20" s="625"/>
      <c r="DQ20" s="632">
        <v>6468625</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3694505</v>
      </c>
      <c r="S21" s="624"/>
      <c r="T21" s="624"/>
      <c r="U21" s="624"/>
      <c r="V21" s="624"/>
      <c r="W21" s="624"/>
      <c r="X21" s="624"/>
      <c r="Y21" s="625"/>
      <c r="Z21" s="626">
        <v>39.1</v>
      </c>
      <c r="AA21" s="626"/>
      <c r="AB21" s="626"/>
      <c r="AC21" s="626"/>
      <c r="AD21" s="627">
        <v>3252438</v>
      </c>
      <c r="AE21" s="627"/>
      <c r="AF21" s="627"/>
      <c r="AG21" s="627"/>
      <c r="AH21" s="627"/>
      <c r="AI21" s="627"/>
      <c r="AJ21" s="627"/>
      <c r="AK21" s="627"/>
      <c r="AL21" s="628">
        <v>62.4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3252438</v>
      </c>
      <c r="S22" s="624"/>
      <c r="T22" s="624"/>
      <c r="U22" s="624"/>
      <c r="V22" s="624"/>
      <c r="W22" s="624"/>
      <c r="X22" s="624"/>
      <c r="Y22" s="625"/>
      <c r="Z22" s="626">
        <v>34.4</v>
      </c>
      <c r="AA22" s="626"/>
      <c r="AB22" s="626"/>
      <c r="AC22" s="626"/>
      <c r="AD22" s="627">
        <v>3252438</v>
      </c>
      <c r="AE22" s="627"/>
      <c r="AF22" s="627"/>
      <c r="AG22" s="627"/>
      <c r="AH22" s="627"/>
      <c r="AI22" s="627"/>
      <c r="AJ22" s="627"/>
      <c r="AK22" s="627"/>
      <c r="AL22" s="628">
        <v>62.4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442067</v>
      </c>
      <c r="S23" s="624"/>
      <c r="T23" s="624"/>
      <c r="U23" s="624"/>
      <c r="V23" s="624"/>
      <c r="W23" s="624"/>
      <c r="X23" s="624"/>
      <c r="Y23" s="625"/>
      <c r="Z23" s="626">
        <v>4.7</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3557867</v>
      </c>
      <c r="CS24" s="613"/>
      <c r="CT24" s="613"/>
      <c r="CU24" s="613"/>
      <c r="CV24" s="613"/>
      <c r="CW24" s="613"/>
      <c r="CX24" s="613"/>
      <c r="CY24" s="614"/>
      <c r="CZ24" s="617">
        <v>39</v>
      </c>
      <c r="DA24" s="618"/>
      <c r="DB24" s="618"/>
      <c r="DC24" s="634"/>
      <c r="DD24" s="657">
        <v>2964051</v>
      </c>
      <c r="DE24" s="613"/>
      <c r="DF24" s="613"/>
      <c r="DG24" s="613"/>
      <c r="DH24" s="613"/>
      <c r="DI24" s="613"/>
      <c r="DJ24" s="613"/>
      <c r="DK24" s="614"/>
      <c r="DL24" s="657">
        <v>2675708</v>
      </c>
      <c r="DM24" s="613"/>
      <c r="DN24" s="613"/>
      <c r="DO24" s="613"/>
      <c r="DP24" s="613"/>
      <c r="DQ24" s="613"/>
      <c r="DR24" s="613"/>
      <c r="DS24" s="613"/>
      <c r="DT24" s="613"/>
      <c r="DU24" s="613"/>
      <c r="DV24" s="614"/>
      <c r="DW24" s="617">
        <v>51.1</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5605162</v>
      </c>
      <c r="S25" s="624"/>
      <c r="T25" s="624"/>
      <c r="U25" s="624"/>
      <c r="V25" s="624"/>
      <c r="W25" s="624"/>
      <c r="X25" s="624"/>
      <c r="Y25" s="625"/>
      <c r="Z25" s="626">
        <v>59.3</v>
      </c>
      <c r="AA25" s="626"/>
      <c r="AB25" s="626"/>
      <c r="AC25" s="626"/>
      <c r="AD25" s="627">
        <v>5163095</v>
      </c>
      <c r="AE25" s="627"/>
      <c r="AF25" s="627"/>
      <c r="AG25" s="627"/>
      <c r="AH25" s="627"/>
      <c r="AI25" s="627"/>
      <c r="AJ25" s="627"/>
      <c r="AK25" s="627"/>
      <c r="AL25" s="628">
        <v>99.1</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1580196</v>
      </c>
      <c r="CS25" s="653"/>
      <c r="CT25" s="653"/>
      <c r="CU25" s="653"/>
      <c r="CV25" s="653"/>
      <c r="CW25" s="653"/>
      <c r="CX25" s="653"/>
      <c r="CY25" s="654"/>
      <c r="CZ25" s="628">
        <v>17.3</v>
      </c>
      <c r="DA25" s="655"/>
      <c r="DB25" s="655"/>
      <c r="DC25" s="658"/>
      <c r="DD25" s="632">
        <v>1438171</v>
      </c>
      <c r="DE25" s="653"/>
      <c r="DF25" s="653"/>
      <c r="DG25" s="653"/>
      <c r="DH25" s="653"/>
      <c r="DI25" s="653"/>
      <c r="DJ25" s="653"/>
      <c r="DK25" s="654"/>
      <c r="DL25" s="632">
        <v>1331065</v>
      </c>
      <c r="DM25" s="653"/>
      <c r="DN25" s="653"/>
      <c r="DO25" s="653"/>
      <c r="DP25" s="653"/>
      <c r="DQ25" s="653"/>
      <c r="DR25" s="653"/>
      <c r="DS25" s="653"/>
      <c r="DT25" s="653"/>
      <c r="DU25" s="653"/>
      <c r="DV25" s="654"/>
      <c r="DW25" s="628">
        <v>25.4</v>
      </c>
      <c r="DX25" s="655"/>
      <c r="DY25" s="655"/>
      <c r="DZ25" s="655"/>
      <c r="EA25" s="655"/>
      <c r="EB25" s="655"/>
      <c r="EC25" s="656"/>
    </row>
    <row r="26" spans="2:133" ht="11.25" customHeight="1" x14ac:dyDescent="0.15">
      <c r="B26" s="620" t="s">
        <v>284</v>
      </c>
      <c r="C26" s="621"/>
      <c r="D26" s="621"/>
      <c r="E26" s="621"/>
      <c r="F26" s="621"/>
      <c r="G26" s="621"/>
      <c r="H26" s="621"/>
      <c r="I26" s="621"/>
      <c r="J26" s="621"/>
      <c r="K26" s="621"/>
      <c r="L26" s="621"/>
      <c r="M26" s="621"/>
      <c r="N26" s="621"/>
      <c r="O26" s="621"/>
      <c r="P26" s="621"/>
      <c r="Q26" s="622"/>
      <c r="R26" s="623">
        <v>1681</v>
      </c>
      <c r="S26" s="624"/>
      <c r="T26" s="624"/>
      <c r="U26" s="624"/>
      <c r="V26" s="624"/>
      <c r="W26" s="624"/>
      <c r="X26" s="624"/>
      <c r="Y26" s="625"/>
      <c r="Z26" s="626">
        <v>0</v>
      </c>
      <c r="AA26" s="626"/>
      <c r="AB26" s="626"/>
      <c r="AC26" s="626"/>
      <c r="AD26" s="627">
        <v>1681</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1110219</v>
      </c>
      <c r="CS26" s="624"/>
      <c r="CT26" s="624"/>
      <c r="CU26" s="624"/>
      <c r="CV26" s="624"/>
      <c r="CW26" s="624"/>
      <c r="CX26" s="624"/>
      <c r="CY26" s="625"/>
      <c r="CZ26" s="628">
        <v>12.2</v>
      </c>
      <c r="DA26" s="655"/>
      <c r="DB26" s="655"/>
      <c r="DC26" s="658"/>
      <c r="DD26" s="632">
        <v>990543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287</v>
      </c>
      <c r="C27" s="621"/>
      <c r="D27" s="621"/>
      <c r="E27" s="621"/>
      <c r="F27" s="621"/>
      <c r="G27" s="621"/>
      <c r="H27" s="621"/>
      <c r="I27" s="621"/>
      <c r="J27" s="621"/>
      <c r="K27" s="621"/>
      <c r="L27" s="621"/>
      <c r="M27" s="621"/>
      <c r="N27" s="621"/>
      <c r="O27" s="621"/>
      <c r="P27" s="621"/>
      <c r="Q27" s="622"/>
      <c r="R27" s="623">
        <v>87844</v>
      </c>
      <c r="S27" s="624"/>
      <c r="T27" s="624"/>
      <c r="U27" s="624"/>
      <c r="V27" s="624"/>
      <c r="W27" s="624"/>
      <c r="X27" s="624"/>
      <c r="Y27" s="625"/>
      <c r="Z27" s="626">
        <v>0.9</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1393536</v>
      </c>
      <c r="BH27" s="624"/>
      <c r="BI27" s="624"/>
      <c r="BJ27" s="624"/>
      <c r="BK27" s="624"/>
      <c r="BL27" s="624"/>
      <c r="BM27" s="624"/>
      <c r="BN27" s="625"/>
      <c r="BO27" s="626">
        <v>100</v>
      </c>
      <c r="BP27" s="626"/>
      <c r="BQ27" s="626"/>
      <c r="BR27" s="626"/>
      <c r="BS27" s="627">
        <v>18595</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818895</v>
      </c>
      <c r="CS27" s="653"/>
      <c r="CT27" s="653"/>
      <c r="CU27" s="653"/>
      <c r="CV27" s="653"/>
      <c r="CW27" s="653"/>
      <c r="CX27" s="653"/>
      <c r="CY27" s="654"/>
      <c r="CZ27" s="628">
        <v>9</v>
      </c>
      <c r="DA27" s="655"/>
      <c r="DB27" s="655"/>
      <c r="DC27" s="658"/>
      <c r="DD27" s="632">
        <v>408038</v>
      </c>
      <c r="DE27" s="653"/>
      <c r="DF27" s="653"/>
      <c r="DG27" s="653"/>
      <c r="DH27" s="653"/>
      <c r="DI27" s="653"/>
      <c r="DJ27" s="653"/>
      <c r="DK27" s="654"/>
      <c r="DL27" s="632">
        <v>226801</v>
      </c>
      <c r="DM27" s="653"/>
      <c r="DN27" s="653"/>
      <c r="DO27" s="653"/>
      <c r="DP27" s="653"/>
      <c r="DQ27" s="653"/>
      <c r="DR27" s="653"/>
      <c r="DS27" s="653"/>
      <c r="DT27" s="653"/>
      <c r="DU27" s="653"/>
      <c r="DV27" s="654"/>
      <c r="DW27" s="628">
        <v>4.3</v>
      </c>
      <c r="DX27" s="655"/>
      <c r="DY27" s="655"/>
      <c r="DZ27" s="655"/>
      <c r="EA27" s="655"/>
      <c r="EB27" s="655"/>
      <c r="EC27" s="656"/>
    </row>
    <row r="28" spans="2:133" ht="11.25" customHeight="1" x14ac:dyDescent="0.15">
      <c r="B28" s="620" t="s">
        <v>290</v>
      </c>
      <c r="C28" s="621"/>
      <c r="D28" s="621"/>
      <c r="E28" s="621"/>
      <c r="F28" s="621"/>
      <c r="G28" s="621"/>
      <c r="H28" s="621"/>
      <c r="I28" s="621"/>
      <c r="J28" s="621"/>
      <c r="K28" s="621"/>
      <c r="L28" s="621"/>
      <c r="M28" s="621"/>
      <c r="N28" s="621"/>
      <c r="O28" s="621"/>
      <c r="P28" s="621"/>
      <c r="Q28" s="622"/>
      <c r="R28" s="623">
        <v>337116</v>
      </c>
      <c r="S28" s="624"/>
      <c r="T28" s="624"/>
      <c r="U28" s="624"/>
      <c r="V28" s="624"/>
      <c r="W28" s="624"/>
      <c r="X28" s="624"/>
      <c r="Y28" s="625"/>
      <c r="Z28" s="626">
        <v>3.6</v>
      </c>
      <c r="AA28" s="626"/>
      <c r="AB28" s="626"/>
      <c r="AC28" s="626"/>
      <c r="AD28" s="627">
        <v>7961</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1158776</v>
      </c>
      <c r="CS28" s="624"/>
      <c r="CT28" s="624"/>
      <c r="CU28" s="624"/>
      <c r="CV28" s="624"/>
      <c r="CW28" s="624"/>
      <c r="CX28" s="624"/>
      <c r="CY28" s="625"/>
      <c r="CZ28" s="628">
        <v>12.7</v>
      </c>
      <c r="DA28" s="655"/>
      <c r="DB28" s="655"/>
      <c r="DC28" s="658"/>
      <c r="DD28" s="632">
        <v>1117842</v>
      </c>
      <c r="DE28" s="624"/>
      <c r="DF28" s="624"/>
      <c r="DG28" s="624"/>
      <c r="DH28" s="624"/>
      <c r="DI28" s="624"/>
      <c r="DJ28" s="624"/>
      <c r="DK28" s="625"/>
      <c r="DL28" s="632">
        <v>1117842</v>
      </c>
      <c r="DM28" s="624"/>
      <c r="DN28" s="624"/>
      <c r="DO28" s="624"/>
      <c r="DP28" s="624"/>
      <c r="DQ28" s="624"/>
      <c r="DR28" s="624"/>
      <c r="DS28" s="624"/>
      <c r="DT28" s="624"/>
      <c r="DU28" s="624"/>
      <c r="DV28" s="625"/>
      <c r="DW28" s="628">
        <v>21.3</v>
      </c>
      <c r="DX28" s="655"/>
      <c r="DY28" s="655"/>
      <c r="DZ28" s="655"/>
      <c r="EA28" s="655"/>
      <c r="EB28" s="655"/>
      <c r="EC28" s="656"/>
    </row>
    <row r="29" spans="2:133" ht="11.25" customHeight="1" x14ac:dyDescent="0.15">
      <c r="B29" s="620" t="s">
        <v>292</v>
      </c>
      <c r="C29" s="621"/>
      <c r="D29" s="621"/>
      <c r="E29" s="621"/>
      <c r="F29" s="621"/>
      <c r="G29" s="621"/>
      <c r="H29" s="621"/>
      <c r="I29" s="621"/>
      <c r="J29" s="621"/>
      <c r="K29" s="621"/>
      <c r="L29" s="621"/>
      <c r="M29" s="621"/>
      <c r="N29" s="621"/>
      <c r="O29" s="621"/>
      <c r="P29" s="621"/>
      <c r="Q29" s="622"/>
      <c r="R29" s="623">
        <v>47552</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1158723</v>
      </c>
      <c r="CS29" s="653"/>
      <c r="CT29" s="653"/>
      <c r="CU29" s="653"/>
      <c r="CV29" s="653"/>
      <c r="CW29" s="653"/>
      <c r="CX29" s="653"/>
      <c r="CY29" s="654"/>
      <c r="CZ29" s="628">
        <v>12.7</v>
      </c>
      <c r="DA29" s="655"/>
      <c r="DB29" s="655"/>
      <c r="DC29" s="658"/>
      <c r="DD29" s="632">
        <v>1117789</v>
      </c>
      <c r="DE29" s="653"/>
      <c r="DF29" s="653"/>
      <c r="DG29" s="653"/>
      <c r="DH29" s="653"/>
      <c r="DI29" s="653"/>
      <c r="DJ29" s="653"/>
      <c r="DK29" s="654"/>
      <c r="DL29" s="632">
        <v>1117789</v>
      </c>
      <c r="DM29" s="653"/>
      <c r="DN29" s="653"/>
      <c r="DO29" s="653"/>
      <c r="DP29" s="653"/>
      <c r="DQ29" s="653"/>
      <c r="DR29" s="653"/>
      <c r="DS29" s="653"/>
      <c r="DT29" s="653"/>
      <c r="DU29" s="653"/>
      <c r="DV29" s="654"/>
      <c r="DW29" s="628">
        <v>21.3</v>
      </c>
      <c r="DX29" s="655"/>
      <c r="DY29" s="655"/>
      <c r="DZ29" s="655"/>
      <c r="EA29" s="655"/>
      <c r="EB29" s="655"/>
      <c r="EC29" s="656"/>
    </row>
    <row r="30" spans="2:133" ht="11.25" customHeight="1" x14ac:dyDescent="0.15">
      <c r="B30" s="620" t="s">
        <v>294</v>
      </c>
      <c r="C30" s="621"/>
      <c r="D30" s="621"/>
      <c r="E30" s="621"/>
      <c r="F30" s="621"/>
      <c r="G30" s="621"/>
      <c r="H30" s="621"/>
      <c r="I30" s="621"/>
      <c r="J30" s="621"/>
      <c r="K30" s="621"/>
      <c r="L30" s="621"/>
      <c r="M30" s="621"/>
      <c r="N30" s="621"/>
      <c r="O30" s="621"/>
      <c r="P30" s="621"/>
      <c r="Q30" s="622"/>
      <c r="R30" s="623">
        <v>783158</v>
      </c>
      <c r="S30" s="624"/>
      <c r="T30" s="624"/>
      <c r="U30" s="624"/>
      <c r="V30" s="624"/>
      <c r="W30" s="624"/>
      <c r="X30" s="624"/>
      <c r="Y30" s="625"/>
      <c r="Z30" s="626">
        <v>8.3000000000000007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1133794</v>
      </c>
      <c r="CS30" s="624"/>
      <c r="CT30" s="624"/>
      <c r="CU30" s="624"/>
      <c r="CV30" s="624"/>
      <c r="CW30" s="624"/>
      <c r="CX30" s="624"/>
      <c r="CY30" s="625"/>
      <c r="CZ30" s="628">
        <v>12.4</v>
      </c>
      <c r="DA30" s="655"/>
      <c r="DB30" s="655"/>
      <c r="DC30" s="658"/>
      <c r="DD30" s="632">
        <v>1095198</v>
      </c>
      <c r="DE30" s="624"/>
      <c r="DF30" s="624"/>
      <c r="DG30" s="624"/>
      <c r="DH30" s="624"/>
      <c r="DI30" s="624"/>
      <c r="DJ30" s="624"/>
      <c r="DK30" s="625"/>
      <c r="DL30" s="632">
        <v>1095198</v>
      </c>
      <c r="DM30" s="624"/>
      <c r="DN30" s="624"/>
      <c r="DO30" s="624"/>
      <c r="DP30" s="624"/>
      <c r="DQ30" s="624"/>
      <c r="DR30" s="624"/>
      <c r="DS30" s="624"/>
      <c r="DT30" s="624"/>
      <c r="DU30" s="624"/>
      <c r="DV30" s="625"/>
      <c r="DW30" s="628">
        <v>20.9</v>
      </c>
      <c r="DX30" s="655"/>
      <c r="DY30" s="655"/>
      <c r="DZ30" s="655"/>
      <c r="EA30" s="655"/>
      <c r="EB30" s="655"/>
      <c r="EC30" s="656"/>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99.3</v>
      </c>
      <c r="BH31" s="667"/>
      <c r="BI31" s="667"/>
      <c r="BJ31" s="667"/>
      <c r="BK31" s="667"/>
      <c r="BL31" s="667"/>
      <c r="BM31" s="618">
        <v>96.8</v>
      </c>
      <c r="BN31" s="667"/>
      <c r="BO31" s="667"/>
      <c r="BP31" s="667"/>
      <c r="BQ31" s="668"/>
      <c r="BR31" s="670">
        <v>99.3</v>
      </c>
      <c r="BS31" s="667"/>
      <c r="BT31" s="667"/>
      <c r="BU31" s="667"/>
      <c r="BV31" s="667"/>
      <c r="BW31" s="667"/>
      <c r="BX31" s="618">
        <v>97.3</v>
      </c>
      <c r="BY31" s="667"/>
      <c r="BZ31" s="667"/>
      <c r="CA31" s="667"/>
      <c r="CB31" s="668"/>
      <c r="CD31" s="663"/>
      <c r="CE31" s="664"/>
      <c r="CF31" s="620" t="s">
        <v>301</v>
      </c>
      <c r="CG31" s="621"/>
      <c r="CH31" s="621"/>
      <c r="CI31" s="621"/>
      <c r="CJ31" s="621"/>
      <c r="CK31" s="621"/>
      <c r="CL31" s="621"/>
      <c r="CM31" s="621"/>
      <c r="CN31" s="621"/>
      <c r="CO31" s="621"/>
      <c r="CP31" s="621"/>
      <c r="CQ31" s="622"/>
      <c r="CR31" s="623">
        <v>24929</v>
      </c>
      <c r="CS31" s="653"/>
      <c r="CT31" s="653"/>
      <c r="CU31" s="653"/>
      <c r="CV31" s="653"/>
      <c r="CW31" s="653"/>
      <c r="CX31" s="653"/>
      <c r="CY31" s="654"/>
      <c r="CZ31" s="628">
        <v>0.3</v>
      </c>
      <c r="DA31" s="655"/>
      <c r="DB31" s="655"/>
      <c r="DC31" s="658"/>
      <c r="DD31" s="632">
        <v>22591</v>
      </c>
      <c r="DE31" s="653"/>
      <c r="DF31" s="653"/>
      <c r="DG31" s="653"/>
      <c r="DH31" s="653"/>
      <c r="DI31" s="653"/>
      <c r="DJ31" s="653"/>
      <c r="DK31" s="654"/>
      <c r="DL31" s="632">
        <v>22591</v>
      </c>
      <c r="DM31" s="653"/>
      <c r="DN31" s="653"/>
      <c r="DO31" s="653"/>
      <c r="DP31" s="653"/>
      <c r="DQ31" s="653"/>
      <c r="DR31" s="653"/>
      <c r="DS31" s="653"/>
      <c r="DT31" s="653"/>
      <c r="DU31" s="653"/>
      <c r="DV31" s="654"/>
      <c r="DW31" s="628">
        <v>0.4</v>
      </c>
      <c r="DX31" s="655"/>
      <c r="DY31" s="655"/>
      <c r="DZ31" s="655"/>
      <c r="EA31" s="655"/>
      <c r="EB31" s="655"/>
      <c r="EC31" s="656"/>
    </row>
    <row r="32" spans="2:133" ht="11.25" customHeight="1" x14ac:dyDescent="0.15">
      <c r="B32" s="620" t="s">
        <v>302</v>
      </c>
      <c r="C32" s="621"/>
      <c r="D32" s="621"/>
      <c r="E32" s="621"/>
      <c r="F32" s="621"/>
      <c r="G32" s="621"/>
      <c r="H32" s="621"/>
      <c r="I32" s="621"/>
      <c r="J32" s="621"/>
      <c r="K32" s="621"/>
      <c r="L32" s="621"/>
      <c r="M32" s="621"/>
      <c r="N32" s="621"/>
      <c r="O32" s="621"/>
      <c r="P32" s="621"/>
      <c r="Q32" s="622"/>
      <c r="R32" s="623">
        <v>612908</v>
      </c>
      <c r="S32" s="624"/>
      <c r="T32" s="624"/>
      <c r="U32" s="624"/>
      <c r="V32" s="624"/>
      <c r="W32" s="624"/>
      <c r="X32" s="624"/>
      <c r="Y32" s="625"/>
      <c r="Z32" s="626">
        <v>6.5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99.4</v>
      </c>
      <c r="BH32" s="653"/>
      <c r="BI32" s="653"/>
      <c r="BJ32" s="653"/>
      <c r="BK32" s="653"/>
      <c r="BL32" s="653"/>
      <c r="BM32" s="629">
        <v>98</v>
      </c>
      <c r="BN32" s="653"/>
      <c r="BO32" s="653"/>
      <c r="BP32" s="653"/>
      <c r="BQ32" s="669"/>
      <c r="BR32" s="680">
        <v>99.5</v>
      </c>
      <c r="BS32" s="653"/>
      <c r="BT32" s="653"/>
      <c r="BU32" s="653"/>
      <c r="BV32" s="653"/>
      <c r="BW32" s="653"/>
      <c r="BX32" s="629">
        <v>98.3</v>
      </c>
      <c r="BY32" s="653"/>
      <c r="BZ32" s="653"/>
      <c r="CA32" s="653"/>
      <c r="CB32" s="669"/>
      <c r="CD32" s="665"/>
      <c r="CE32" s="666"/>
      <c r="CF32" s="620" t="s">
        <v>305</v>
      </c>
      <c r="CG32" s="621"/>
      <c r="CH32" s="621"/>
      <c r="CI32" s="621"/>
      <c r="CJ32" s="621"/>
      <c r="CK32" s="621"/>
      <c r="CL32" s="621"/>
      <c r="CM32" s="621"/>
      <c r="CN32" s="621"/>
      <c r="CO32" s="621"/>
      <c r="CP32" s="621"/>
      <c r="CQ32" s="622"/>
      <c r="CR32" s="623">
        <v>53</v>
      </c>
      <c r="CS32" s="624"/>
      <c r="CT32" s="624"/>
      <c r="CU32" s="624"/>
      <c r="CV32" s="624"/>
      <c r="CW32" s="624"/>
      <c r="CX32" s="624"/>
      <c r="CY32" s="625"/>
      <c r="CZ32" s="628">
        <v>0</v>
      </c>
      <c r="DA32" s="655"/>
      <c r="DB32" s="655"/>
      <c r="DC32" s="658"/>
      <c r="DD32" s="632">
        <v>53</v>
      </c>
      <c r="DE32" s="624"/>
      <c r="DF32" s="624"/>
      <c r="DG32" s="624"/>
      <c r="DH32" s="624"/>
      <c r="DI32" s="624"/>
      <c r="DJ32" s="624"/>
      <c r="DK32" s="625"/>
      <c r="DL32" s="632">
        <v>53</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306</v>
      </c>
      <c r="C33" s="621"/>
      <c r="D33" s="621"/>
      <c r="E33" s="621"/>
      <c r="F33" s="621"/>
      <c r="G33" s="621"/>
      <c r="H33" s="621"/>
      <c r="I33" s="621"/>
      <c r="J33" s="621"/>
      <c r="K33" s="621"/>
      <c r="L33" s="621"/>
      <c r="M33" s="621"/>
      <c r="N33" s="621"/>
      <c r="O33" s="621"/>
      <c r="P33" s="621"/>
      <c r="Q33" s="622"/>
      <c r="R33" s="623">
        <v>44635</v>
      </c>
      <c r="S33" s="624"/>
      <c r="T33" s="624"/>
      <c r="U33" s="624"/>
      <c r="V33" s="624"/>
      <c r="W33" s="624"/>
      <c r="X33" s="624"/>
      <c r="Y33" s="625"/>
      <c r="Z33" s="626">
        <v>0.5</v>
      </c>
      <c r="AA33" s="626"/>
      <c r="AB33" s="626"/>
      <c r="AC33" s="626"/>
      <c r="AD33" s="627">
        <v>19033</v>
      </c>
      <c r="AE33" s="627"/>
      <c r="AF33" s="627"/>
      <c r="AG33" s="627"/>
      <c r="AH33" s="627"/>
      <c r="AI33" s="627"/>
      <c r="AJ33" s="627"/>
      <c r="AK33" s="627"/>
      <c r="AL33" s="628">
        <v>0.4</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99.1</v>
      </c>
      <c r="BH33" s="682"/>
      <c r="BI33" s="682"/>
      <c r="BJ33" s="682"/>
      <c r="BK33" s="682"/>
      <c r="BL33" s="682"/>
      <c r="BM33" s="683">
        <v>95.5</v>
      </c>
      <c r="BN33" s="682"/>
      <c r="BO33" s="682"/>
      <c r="BP33" s="682"/>
      <c r="BQ33" s="684"/>
      <c r="BR33" s="681">
        <v>99.1</v>
      </c>
      <c r="BS33" s="682"/>
      <c r="BT33" s="682"/>
      <c r="BU33" s="682"/>
      <c r="BV33" s="682"/>
      <c r="BW33" s="682"/>
      <c r="BX33" s="683">
        <v>96.1</v>
      </c>
      <c r="BY33" s="682"/>
      <c r="BZ33" s="682"/>
      <c r="CA33" s="682"/>
      <c r="CB33" s="684"/>
      <c r="CD33" s="620" t="s">
        <v>308</v>
      </c>
      <c r="CE33" s="621"/>
      <c r="CF33" s="621"/>
      <c r="CG33" s="621"/>
      <c r="CH33" s="621"/>
      <c r="CI33" s="621"/>
      <c r="CJ33" s="621"/>
      <c r="CK33" s="621"/>
      <c r="CL33" s="621"/>
      <c r="CM33" s="621"/>
      <c r="CN33" s="621"/>
      <c r="CO33" s="621"/>
      <c r="CP33" s="621"/>
      <c r="CQ33" s="622"/>
      <c r="CR33" s="623">
        <v>4415303</v>
      </c>
      <c r="CS33" s="653"/>
      <c r="CT33" s="653"/>
      <c r="CU33" s="653"/>
      <c r="CV33" s="653"/>
      <c r="CW33" s="653"/>
      <c r="CX33" s="653"/>
      <c r="CY33" s="654"/>
      <c r="CZ33" s="628">
        <v>48.3</v>
      </c>
      <c r="DA33" s="655"/>
      <c r="DB33" s="655"/>
      <c r="DC33" s="658"/>
      <c r="DD33" s="632">
        <v>3337215</v>
      </c>
      <c r="DE33" s="653"/>
      <c r="DF33" s="653"/>
      <c r="DG33" s="653"/>
      <c r="DH33" s="653"/>
      <c r="DI33" s="653"/>
      <c r="DJ33" s="653"/>
      <c r="DK33" s="654"/>
      <c r="DL33" s="632">
        <v>2026407</v>
      </c>
      <c r="DM33" s="653"/>
      <c r="DN33" s="653"/>
      <c r="DO33" s="653"/>
      <c r="DP33" s="653"/>
      <c r="DQ33" s="653"/>
      <c r="DR33" s="653"/>
      <c r="DS33" s="653"/>
      <c r="DT33" s="653"/>
      <c r="DU33" s="653"/>
      <c r="DV33" s="654"/>
      <c r="DW33" s="628">
        <v>38.700000000000003</v>
      </c>
      <c r="DX33" s="655"/>
      <c r="DY33" s="655"/>
      <c r="DZ33" s="655"/>
      <c r="EA33" s="655"/>
      <c r="EB33" s="655"/>
      <c r="EC33" s="656"/>
    </row>
    <row r="34" spans="2:133" ht="11.25" customHeight="1" x14ac:dyDescent="0.15">
      <c r="B34" s="620" t="s">
        <v>309</v>
      </c>
      <c r="C34" s="621"/>
      <c r="D34" s="621"/>
      <c r="E34" s="621"/>
      <c r="F34" s="621"/>
      <c r="G34" s="621"/>
      <c r="H34" s="621"/>
      <c r="I34" s="621"/>
      <c r="J34" s="621"/>
      <c r="K34" s="621"/>
      <c r="L34" s="621"/>
      <c r="M34" s="621"/>
      <c r="N34" s="621"/>
      <c r="O34" s="621"/>
      <c r="P34" s="621"/>
      <c r="Q34" s="622"/>
      <c r="R34" s="623">
        <v>278252</v>
      </c>
      <c r="S34" s="624"/>
      <c r="T34" s="624"/>
      <c r="U34" s="624"/>
      <c r="V34" s="624"/>
      <c r="W34" s="624"/>
      <c r="X34" s="624"/>
      <c r="Y34" s="625"/>
      <c r="Z34" s="626">
        <v>2.9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1341080</v>
      </c>
      <c r="CS34" s="624"/>
      <c r="CT34" s="624"/>
      <c r="CU34" s="624"/>
      <c r="CV34" s="624"/>
      <c r="CW34" s="624"/>
      <c r="CX34" s="624"/>
      <c r="CY34" s="625"/>
      <c r="CZ34" s="628">
        <v>14.7</v>
      </c>
      <c r="DA34" s="655"/>
      <c r="DB34" s="655"/>
      <c r="DC34" s="658"/>
      <c r="DD34" s="632">
        <v>909751</v>
      </c>
      <c r="DE34" s="624"/>
      <c r="DF34" s="624"/>
      <c r="DG34" s="624"/>
      <c r="DH34" s="624"/>
      <c r="DI34" s="624"/>
      <c r="DJ34" s="624"/>
      <c r="DK34" s="625"/>
      <c r="DL34" s="632">
        <v>756623</v>
      </c>
      <c r="DM34" s="624"/>
      <c r="DN34" s="624"/>
      <c r="DO34" s="624"/>
      <c r="DP34" s="624"/>
      <c r="DQ34" s="624"/>
      <c r="DR34" s="624"/>
      <c r="DS34" s="624"/>
      <c r="DT34" s="624"/>
      <c r="DU34" s="624"/>
      <c r="DV34" s="625"/>
      <c r="DW34" s="628">
        <v>14.4</v>
      </c>
      <c r="DX34" s="655"/>
      <c r="DY34" s="655"/>
      <c r="DZ34" s="655"/>
      <c r="EA34" s="655"/>
      <c r="EB34" s="655"/>
      <c r="EC34" s="656"/>
    </row>
    <row r="35" spans="2:133" ht="11.25" customHeight="1" x14ac:dyDescent="0.15">
      <c r="B35" s="620" t="s">
        <v>311</v>
      </c>
      <c r="C35" s="621"/>
      <c r="D35" s="621"/>
      <c r="E35" s="621"/>
      <c r="F35" s="621"/>
      <c r="G35" s="621"/>
      <c r="H35" s="621"/>
      <c r="I35" s="621"/>
      <c r="J35" s="621"/>
      <c r="K35" s="621"/>
      <c r="L35" s="621"/>
      <c r="M35" s="621"/>
      <c r="N35" s="621"/>
      <c r="O35" s="621"/>
      <c r="P35" s="621"/>
      <c r="Q35" s="622"/>
      <c r="R35" s="623">
        <v>862554</v>
      </c>
      <c r="S35" s="624"/>
      <c r="T35" s="624"/>
      <c r="U35" s="624"/>
      <c r="V35" s="624"/>
      <c r="W35" s="624"/>
      <c r="X35" s="624"/>
      <c r="Y35" s="625"/>
      <c r="Z35" s="626">
        <v>9.1</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302514</v>
      </c>
      <c r="CS35" s="653"/>
      <c r="CT35" s="653"/>
      <c r="CU35" s="653"/>
      <c r="CV35" s="653"/>
      <c r="CW35" s="653"/>
      <c r="CX35" s="653"/>
      <c r="CY35" s="654"/>
      <c r="CZ35" s="628">
        <v>3.3</v>
      </c>
      <c r="DA35" s="655"/>
      <c r="DB35" s="655"/>
      <c r="DC35" s="658"/>
      <c r="DD35" s="632">
        <v>262992</v>
      </c>
      <c r="DE35" s="653"/>
      <c r="DF35" s="653"/>
      <c r="DG35" s="653"/>
      <c r="DH35" s="653"/>
      <c r="DI35" s="653"/>
      <c r="DJ35" s="653"/>
      <c r="DK35" s="654"/>
      <c r="DL35" s="632">
        <v>262992</v>
      </c>
      <c r="DM35" s="653"/>
      <c r="DN35" s="653"/>
      <c r="DO35" s="653"/>
      <c r="DP35" s="653"/>
      <c r="DQ35" s="653"/>
      <c r="DR35" s="653"/>
      <c r="DS35" s="653"/>
      <c r="DT35" s="653"/>
      <c r="DU35" s="653"/>
      <c r="DV35" s="654"/>
      <c r="DW35" s="628">
        <v>5</v>
      </c>
      <c r="DX35" s="655"/>
      <c r="DY35" s="655"/>
      <c r="DZ35" s="655"/>
      <c r="EA35" s="655"/>
      <c r="EB35" s="655"/>
      <c r="EC35" s="656"/>
    </row>
    <row r="36" spans="2:133" ht="11.25" customHeight="1" x14ac:dyDescent="0.15">
      <c r="B36" s="620" t="s">
        <v>315</v>
      </c>
      <c r="C36" s="621"/>
      <c r="D36" s="621"/>
      <c r="E36" s="621"/>
      <c r="F36" s="621"/>
      <c r="G36" s="621"/>
      <c r="H36" s="621"/>
      <c r="I36" s="621"/>
      <c r="J36" s="621"/>
      <c r="K36" s="621"/>
      <c r="L36" s="621"/>
      <c r="M36" s="621"/>
      <c r="N36" s="621"/>
      <c r="O36" s="621"/>
      <c r="P36" s="621"/>
      <c r="Q36" s="622"/>
      <c r="R36" s="623">
        <v>151617</v>
      </c>
      <c r="S36" s="624"/>
      <c r="T36" s="624"/>
      <c r="U36" s="624"/>
      <c r="V36" s="624"/>
      <c r="W36" s="624"/>
      <c r="X36" s="624"/>
      <c r="Y36" s="625"/>
      <c r="Z36" s="626">
        <v>1.6</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651861</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15142</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1537177</v>
      </c>
      <c r="CS36" s="624"/>
      <c r="CT36" s="624"/>
      <c r="CU36" s="624"/>
      <c r="CV36" s="624"/>
      <c r="CW36" s="624"/>
      <c r="CX36" s="624"/>
      <c r="CY36" s="625"/>
      <c r="CZ36" s="628">
        <v>16.8</v>
      </c>
      <c r="DA36" s="655"/>
      <c r="DB36" s="655"/>
      <c r="DC36" s="658"/>
      <c r="DD36" s="632">
        <v>1073746</v>
      </c>
      <c r="DE36" s="624"/>
      <c r="DF36" s="624"/>
      <c r="DG36" s="624"/>
      <c r="DH36" s="624"/>
      <c r="DI36" s="624"/>
      <c r="DJ36" s="624"/>
      <c r="DK36" s="625"/>
      <c r="DL36" s="632">
        <v>548919</v>
      </c>
      <c r="DM36" s="624"/>
      <c r="DN36" s="624"/>
      <c r="DO36" s="624"/>
      <c r="DP36" s="624"/>
      <c r="DQ36" s="624"/>
      <c r="DR36" s="624"/>
      <c r="DS36" s="624"/>
      <c r="DT36" s="624"/>
      <c r="DU36" s="624"/>
      <c r="DV36" s="625"/>
      <c r="DW36" s="628">
        <v>10.5</v>
      </c>
      <c r="DX36" s="655"/>
      <c r="DY36" s="655"/>
      <c r="DZ36" s="655"/>
      <c r="EA36" s="655"/>
      <c r="EB36" s="655"/>
      <c r="EC36" s="656"/>
    </row>
    <row r="37" spans="2:133" ht="11.25" customHeight="1" x14ac:dyDescent="0.15">
      <c r="B37" s="620" t="s">
        <v>319</v>
      </c>
      <c r="C37" s="621"/>
      <c r="D37" s="621"/>
      <c r="E37" s="621"/>
      <c r="F37" s="621"/>
      <c r="G37" s="621"/>
      <c r="H37" s="621"/>
      <c r="I37" s="621"/>
      <c r="J37" s="621"/>
      <c r="K37" s="621"/>
      <c r="L37" s="621"/>
      <c r="M37" s="621"/>
      <c r="N37" s="621"/>
      <c r="O37" s="621"/>
      <c r="P37" s="621"/>
      <c r="Q37" s="622"/>
      <c r="R37" s="623">
        <v>56226</v>
      </c>
      <c r="S37" s="624"/>
      <c r="T37" s="624"/>
      <c r="U37" s="624"/>
      <c r="V37" s="624"/>
      <c r="W37" s="624"/>
      <c r="X37" s="624"/>
      <c r="Y37" s="625"/>
      <c r="Z37" s="626">
        <v>0.6</v>
      </c>
      <c r="AA37" s="626"/>
      <c r="AB37" s="626"/>
      <c r="AC37" s="626"/>
      <c r="AD37" s="627">
        <v>20659</v>
      </c>
      <c r="AE37" s="627"/>
      <c r="AF37" s="627"/>
      <c r="AG37" s="627"/>
      <c r="AH37" s="627"/>
      <c r="AI37" s="627"/>
      <c r="AJ37" s="627"/>
      <c r="AK37" s="627"/>
      <c r="AL37" s="628">
        <v>0.4</v>
      </c>
      <c r="AM37" s="629"/>
      <c r="AN37" s="629"/>
      <c r="AO37" s="630"/>
      <c r="AQ37" s="689" t="s">
        <v>320</v>
      </c>
      <c r="AR37" s="690"/>
      <c r="AS37" s="690"/>
      <c r="AT37" s="690"/>
      <c r="AU37" s="690"/>
      <c r="AV37" s="690"/>
      <c r="AW37" s="690"/>
      <c r="AX37" s="690"/>
      <c r="AY37" s="691"/>
      <c r="AZ37" s="623">
        <v>83211</v>
      </c>
      <c r="BA37" s="624"/>
      <c r="BB37" s="624"/>
      <c r="BC37" s="624"/>
      <c r="BD37" s="653"/>
      <c r="BE37" s="653"/>
      <c r="BF37" s="669"/>
      <c r="BG37" s="620" t="s">
        <v>321</v>
      </c>
      <c r="BH37" s="621"/>
      <c r="BI37" s="621"/>
      <c r="BJ37" s="621"/>
      <c r="BK37" s="621"/>
      <c r="BL37" s="621"/>
      <c r="BM37" s="621"/>
      <c r="BN37" s="621"/>
      <c r="BO37" s="621"/>
      <c r="BP37" s="621"/>
      <c r="BQ37" s="621"/>
      <c r="BR37" s="621"/>
      <c r="BS37" s="621"/>
      <c r="BT37" s="621"/>
      <c r="BU37" s="622"/>
      <c r="BV37" s="623">
        <v>-31370</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353951</v>
      </c>
      <c r="CS37" s="653"/>
      <c r="CT37" s="653"/>
      <c r="CU37" s="653"/>
      <c r="CV37" s="653"/>
      <c r="CW37" s="653"/>
      <c r="CX37" s="653"/>
      <c r="CY37" s="654"/>
      <c r="CZ37" s="628">
        <v>3.9</v>
      </c>
      <c r="DA37" s="655"/>
      <c r="DB37" s="655"/>
      <c r="DC37" s="658"/>
      <c r="DD37" s="632">
        <v>353951</v>
      </c>
      <c r="DE37" s="653"/>
      <c r="DF37" s="653"/>
      <c r="DG37" s="653"/>
      <c r="DH37" s="653"/>
      <c r="DI37" s="653"/>
      <c r="DJ37" s="653"/>
      <c r="DK37" s="654"/>
      <c r="DL37" s="632">
        <v>306134</v>
      </c>
      <c r="DM37" s="653"/>
      <c r="DN37" s="653"/>
      <c r="DO37" s="653"/>
      <c r="DP37" s="653"/>
      <c r="DQ37" s="653"/>
      <c r="DR37" s="653"/>
      <c r="DS37" s="653"/>
      <c r="DT37" s="653"/>
      <c r="DU37" s="653"/>
      <c r="DV37" s="654"/>
      <c r="DW37" s="628">
        <v>5.8</v>
      </c>
      <c r="DX37" s="655"/>
      <c r="DY37" s="655"/>
      <c r="DZ37" s="655"/>
      <c r="EA37" s="655"/>
      <c r="EB37" s="655"/>
      <c r="EC37" s="656"/>
    </row>
    <row r="38" spans="2:133" ht="11.25" customHeight="1" x14ac:dyDescent="0.15">
      <c r="B38" s="620" t="s">
        <v>323</v>
      </c>
      <c r="C38" s="621"/>
      <c r="D38" s="621"/>
      <c r="E38" s="621"/>
      <c r="F38" s="621"/>
      <c r="G38" s="621"/>
      <c r="H38" s="621"/>
      <c r="I38" s="621"/>
      <c r="J38" s="621"/>
      <c r="K38" s="621"/>
      <c r="L38" s="621"/>
      <c r="M38" s="621"/>
      <c r="N38" s="621"/>
      <c r="O38" s="621"/>
      <c r="P38" s="621"/>
      <c r="Q38" s="622"/>
      <c r="R38" s="623">
        <v>585461</v>
      </c>
      <c r="S38" s="624"/>
      <c r="T38" s="624"/>
      <c r="U38" s="624"/>
      <c r="V38" s="624"/>
      <c r="W38" s="624"/>
      <c r="X38" s="624"/>
      <c r="Y38" s="625"/>
      <c r="Z38" s="626">
        <v>6.2</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34155</v>
      </c>
      <c r="BA38" s="624"/>
      <c r="BB38" s="624"/>
      <c r="BC38" s="624"/>
      <c r="BD38" s="653"/>
      <c r="BE38" s="653"/>
      <c r="BF38" s="669"/>
      <c r="BG38" s="620" t="s">
        <v>325</v>
      </c>
      <c r="BH38" s="621"/>
      <c r="BI38" s="621"/>
      <c r="BJ38" s="621"/>
      <c r="BK38" s="621"/>
      <c r="BL38" s="621"/>
      <c r="BM38" s="621"/>
      <c r="BN38" s="621"/>
      <c r="BO38" s="621"/>
      <c r="BP38" s="621"/>
      <c r="BQ38" s="621"/>
      <c r="BR38" s="621"/>
      <c r="BS38" s="621"/>
      <c r="BT38" s="621"/>
      <c r="BU38" s="622"/>
      <c r="BV38" s="623">
        <v>1352</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514086</v>
      </c>
      <c r="CS38" s="624"/>
      <c r="CT38" s="624"/>
      <c r="CU38" s="624"/>
      <c r="CV38" s="624"/>
      <c r="CW38" s="624"/>
      <c r="CX38" s="624"/>
      <c r="CY38" s="625"/>
      <c r="CZ38" s="628">
        <v>5.6</v>
      </c>
      <c r="DA38" s="655"/>
      <c r="DB38" s="655"/>
      <c r="DC38" s="658"/>
      <c r="DD38" s="632">
        <v>421482</v>
      </c>
      <c r="DE38" s="624"/>
      <c r="DF38" s="624"/>
      <c r="DG38" s="624"/>
      <c r="DH38" s="624"/>
      <c r="DI38" s="624"/>
      <c r="DJ38" s="624"/>
      <c r="DK38" s="625"/>
      <c r="DL38" s="632">
        <v>417293</v>
      </c>
      <c r="DM38" s="624"/>
      <c r="DN38" s="624"/>
      <c r="DO38" s="624"/>
      <c r="DP38" s="624"/>
      <c r="DQ38" s="624"/>
      <c r="DR38" s="624"/>
      <c r="DS38" s="624"/>
      <c r="DT38" s="624"/>
      <c r="DU38" s="624"/>
      <c r="DV38" s="625"/>
      <c r="DW38" s="628">
        <v>8</v>
      </c>
      <c r="DX38" s="655"/>
      <c r="DY38" s="655"/>
      <c r="DZ38" s="655"/>
      <c r="EA38" s="655"/>
      <c r="EB38" s="655"/>
      <c r="EC38" s="656"/>
    </row>
    <row r="39" spans="2:133" ht="11.25" customHeight="1" x14ac:dyDescent="0.15">
      <c r="B39" s="620" t="s">
        <v>327</v>
      </c>
      <c r="C39" s="621"/>
      <c r="D39" s="621"/>
      <c r="E39" s="621"/>
      <c r="F39" s="621"/>
      <c r="G39" s="621"/>
      <c r="H39" s="621"/>
      <c r="I39" s="621"/>
      <c r="J39" s="621"/>
      <c r="K39" s="621"/>
      <c r="L39" s="621"/>
      <c r="M39" s="621"/>
      <c r="N39" s="621"/>
      <c r="O39" s="621"/>
      <c r="P39" s="621"/>
      <c r="Q39" s="622"/>
      <c r="R39" s="623">
        <v>361</v>
      </c>
      <c r="S39" s="624"/>
      <c r="T39" s="624"/>
      <c r="U39" s="624"/>
      <c r="V39" s="624"/>
      <c r="W39" s="624"/>
      <c r="X39" s="624"/>
      <c r="Y39" s="625"/>
      <c r="Z39" s="626">
        <v>0</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v>20409</v>
      </c>
      <c r="BA39" s="624"/>
      <c r="BB39" s="624"/>
      <c r="BC39" s="624"/>
      <c r="BD39" s="653"/>
      <c r="BE39" s="653"/>
      <c r="BF39" s="669"/>
      <c r="BG39" s="620" t="s">
        <v>329</v>
      </c>
      <c r="BH39" s="621"/>
      <c r="BI39" s="621"/>
      <c r="BJ39" s="621"/>
      <c r="BK39" s="621"/>
      <c r="BL39" s="621"/>
      <c r="BM39" s="621"/>
      <c r="BN39" s="621"/>
      <c r="BO39" s="621"/>
      <c r="BP39" s="621"/>
      <c r="BQ39" s="621"/>
      <c r="BR39" s="621"/>
      <c r="BS39" s="621"/>
      <c r="BT39" s="621"/>
      <c r="BU39" s="622"/>
      <c r="BV39" s="623">
        <v>2374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664867</v>
      </c>
      <c r="CS39" s="653"/>
      <c r="CT39" s="653"/>
      <c r="CU39" s="653"/>
      <c r="CV39" s="653"/>
      <c r="CW39" s="653"/>
      <c r="CX39" s="653"/>
      <c r="CY39" s="654"/>
      <c r="CZ39" s="628">
        <v>7.3</v>
      </c>
      <c r="DA39" s="655"/>
      <c r="DB39" s="655"/>
      <c r="DC39" s="658"/>
      <c r="DD39" s="632">
        <v>613665</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331</v>
      </c>
      <c r="C40" s="621"/>
      <c r="D40" s="621"/>
      <c r="E40" s="621"/>
      <c r="F40" s="621"/>
      <c r="G40" s="621"/>
      <c r="H40" s="621"/>
      <c r="I40" s="621"/>
      <c r="J40" s="621"/>
      <c r="K40" s="621"/>
      <c r="L40" s="621"/>
      <c r="M40" s="621"/>
      <c r="N40" s="621"/>
      <c r="O40" s="621"/>
      <c r="P40" s="621"/>
      <c r="Q40" s="622"/>
      <c r="R40" s="623">
        <v>26900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t="s">
        <v>122</v>
      </c>
      <c r="BA40" s="624"/>
      <c r="BB40" s="624"/>
      <c r="BC40" s="624"/>
      <c r="BD40" s="653"/>
      <c r="BE40" s="653"/>
      <c r="BF40" s="669"/>
      <c r="BG40" s="673" t="s">
        <v>333</v>
      </c>
      <c r="BH40" s="674"/>
      <c r="BI40" s="674"/>
      <c r="BJ40" s="674"/>
      <c r="BK40" s="674"/>
      <c r="BL40" s="223"/>
      <c r="BM40" s="621" t="s">
        <v>334</v>
      </c>
      <c r="BN40" s="621"/>
      <c r="BO40" s="621"/>
      <c r="BP40" s="621"/>
      <c r="BQ40" s="621"/>
      <c r="BR40" s="621"/>
      <c r="BS40" s="621"/>
      <c r="BT40" s="621"/>
      <c r="BU40" s="622"/>
      <c r="BV40" s="623">
        <v>128</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55579</v>
      </c>
      <c r="CS40" s="624"/>
      <c r="CT40" s="624"/>
      <c r="CU40" s="624"/>
      <c r="CV40" s="624"/>
      <c r="CW40" s="624"/>
      <c r="CX40" s="624"/>
      <c r="CY40" s="625"/>
      <c r="CZ40" s="628">
        <v>0.6</v>
      </c>
      <c r="DA40" s="655"/>
      <c r="DB40" s="655"/>
      <c r="DC40" s="658"/>
      <c r="DD40" s="632">
        <v>55579</v>
      </c>
      <c r="DE40" s="624"/>
      <c r="DF40" s="624"/>
      <c r="DG40" s="624"/>
      <c r="DH40" s="624"/>
      <c r="DI40" s="624"/>
      <c r="DJ40" s="624"/>
      <c r="DK40" s="625"/>
      <c r="DL40" s="632">
        <v>40580</v>
      </c>
      <c r="DM40" s="624"/>
      <c r="DN40" s="624"/>
      <c r="DO40" s="624"/>
      <c r="DP40" s="624"/>
      <c r="DQ40" s="624"/>
      <c r="DR40" s="624"/>
      <c r="DS40" s="624"/>
      <c r="DT40" s="624"/>
      <c r="DU40" s="624"/>
      <c r="DV40" s="625"/>
      <c r="DW40" s="628">
        <v>0.8</v>
      </c>
      <c r="DX40" s="655"/>
      <c r="DY40" s="655"/>
      <c r="DZ40" s="655"/>
      <c r="EA40" s="655"/>
      <c r="EB40" s="655"/>
      <c r="EC40" s="656"/>
    </row>
    <row r="41" spans="2:133" ht="11.25" customHeight="1" x14ac:dyDescent="0.15">
      <c r="B41" s="644" t="s">
        <v>336</v>
      </c>
      <c r="C41" s="645"/>
      <c r="D41" s="645"/>
      <c r="E41" s="645"/>
      <c r="F41" s="645"/>
      <c r="G41" s="645"/>
      <c r="H41" s="645"/>
      <c r="I41" s="645"/>
      <c r="J41" s="645"/>
      <c r="K41" s="645"/>
      <c r="L41" s="645"/>
      <c r="M41" s="645"/>
      <c r="N41" s="645"/>
      <c r="O41" s="645"/>
      <c r="P41" s="645"/>
      <c r="Q41" s="646"/>
      <c r="R41" s="698">
        <v>9454166</v>
      </c>
      <c r="S41" s="699"/>
      <c r="T41" s="699"/>
      <c r="U41" s="699"/>
      <c r="V41" s="699"/>
      <c r="W41" s="699"/>
      <c r="X41" s="699"/>
      <c r="Y41" s="700"/>
      <c r="Z41" s="701">
        <v>100</v>
      </c>
      <c r="AA41" s="701"/>
      <c r="AB41" s="701"/>
      <c r="AC41" s="701"/>
      <c r="AD41" s="702">
        <v>5212429</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140246</v>
      </c>
      <c r="BA41" s="624"/>
      <c r="BB41" s="624"/>
      <c r="BC41" s="624"/>
      <c r="BD41" s="653"/>
      <c r="BE41" s="653"/>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324</v>
      </c>
      <c r="AR42" s="706"/>
      <c r="AS42" s="706"/>
      <c r="AT42" s="706"/>
      <c r="AU42" s="706"/>
      <c r="AV42" s="706"/>
      <c r="AW42" s="706"/>
      <c r="AX42" s="706"/>
      <c r="AY42" s="707"/>
      <c r="AZ42" s="698">
        <v>373840</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334</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1159141</v>
      </c>
      <c r="CS42" s="653"/>
      <c r="CT42" s="653"/>
      <c r="CU42" s="653"/>
      <c r="CV42" s="653"/>
      <c r="CW42" s="653"/>
      <c r="CX42" s="653"/>
      <c r="CY42" s="654"/>
      <c r="CZ42" s="628">
        <v>12.7</v>
      </c>
      <c r="DA42" s="655"/>
      <c r="DB42" s="655"/>
      <c r="DC42" s="658"/>
      <c r="DD42" s="632">
        <v>167359</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2503</v>
      </c>
      <c r="CS43" s="653"/>
      <c r="CT43" s="653"/>
      <c r="CU43" s="653"/>
      <c r="CV43" s="653"/>
      <c r="CW43" s="653"/>
      <c r="CX43" s="653"/>
      <c r="CY43" s="654"/>
      <c r="CZ43" s="628">
        <v>0</v>
      </c>
      <c r="DA43" s="655"/>
      <c r="DB43" s="655"/>
      <c r="DC43" s="658"/>
      <c r="DD43" s="632" t="s">
        <v>122</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345</v>
      </c>
      <c r="CG44" s="621"/>
      <c r="CH44" s="621"/>
      <c r="CI44" s="621"/>
      <c r="CJ44" s="621"/>
      <c r="CK44" s="621"/>
      <c r="CL44" s="621"/>
      <c r="CM44" s="621"/>
      <c r="CN44" s="621"/>
      <c r="CO44" s="621"/>
      <c r="CP44" s="621"/>
      <c r="CQ44" s="622"/>
      <c r="CR44" s="623">
        <v>1146224</v>
      </c>
      <c r="CS44" s="624"/>
      <c r="CT44" s="624"/>
      <c r="CU44" s="624"/>
      <c r="CV44" s="624"/>
      <c r="CW44" s="624"/>
      <c r="CX44" s="624"/>
      <c r="CY44" s="625"/>
      <c r="CZ44" s="628">
        <v>12.6</v>
      </c>
      <c r="DA44" s="629"/>
      <c r="DB44" s="629"/>
      <c r="DC44" s="635"/>
      <c r="DD44" s="632">
        <v>154442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457531</v>
      </c>
      <c r="CS45" s="653"/>
      <c r="CT45" s="653"/>
      <c r="CU45" s="653"/>
      <c r="CV45" s="653"/>
      <c r="CW45" s="653"/>
      <c r="CX45" s="653"/>
      <c r="CY45" s="654"/>
      <c r="CZ45" s="628">
        <v>5</v>
      </c>
      <c r="DA45" s="655"/>
      <c r="DB45" s="655"/>
      <c r="DC45" s="658"/>
      <c r="DD45" s="632">
        <v>33672</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475987</v>
      </c>
      <c r="CS46" s="624"/>
      <c r="CT46" s="624"/>
      <c r="CU46" s="624"/>
      <c r="CV46" s="624"/>
      <c r="CW46" s="624"/>
      <c r="CX46" s="624"/>
      <c r="CY46" s="625"/>
      <c r="CZ46" s="628">
        <v>5.2</v>
      </c>
      <c r="DA46" s="629"/>
      <c r="DB46" s="629"/>
      <c r="DC46" s="635"/>
      <c r="DD46" s="632">
        <v>119689</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12917</v>
      </c>
      <c r="CS47" s="653"/>
      <c r="CT47" s="653"/>
      <c r="CU47" s="653"/>
      <c r="CV47" s="653"/>
      <c r="CW47" s="653"/>
      <c r="CX47" s="653"/>
      <c r="CY47" s="654"/>
      <c r="CZ47" s="628">
        <v>0.1</v>
      </c>
      <c r="DA47" s="655"/>
      <c r="DB47" s="655"/>
      <c r="DC47" s="658"/>
      <c r="DD47" s="632">
        <v>12917</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9132311</v>
      </c>
      <c r="CS49" s="682"/>
      <c r="CT49" s="682"/>
      <c r="CU49" s="682"/>
      <c r="CV49" s="682"/>
      <c r="CW49" s="682"/>
      <c r="CX49" s="682"/>
      <c r="CY49" s="711"/>
      <c r="CZ49" s="703">
        <v>100</v>
      </c>
      <c r="DA49" s="712"/>
      <c r="DB49" s="712"/>
      <c r="DC49" s="713"/>
      <c r="DD49" s="714">
        <v>6468625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ihD4v+PA8wqvVNbqvycDbQJbJPudtTa7/Qen0iaoq1tQiViCKa19BRqhVT75t2QRXS9yaBL829yoMhAto+U2Q==" saltValue="SlCSNKxBsMDYACZt2DUeK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9476</v>
      </c>
      <c r="R7" s="753"/>
      <c r="S7" s="753"/>
      <c r="T7" s="753"/>
      <c r="U7" s="753"/>
      <c r="V7" s="753">
        <v>9154</v>
      </c>
      <c r="W7" s="753"/>
      <c r="X7" s="753"/>
      <c r="Y7" s="753"/>
      <c r="Z7" s="753"/>
      <c r="AA7" s="753">
        <v>322</v>
      </c>
      <c r="AB7" s="753"/>
      <c r="AC7" s="753"/>
      <c r="AD7" s="753"/>
      <c r="AE7" s="754"/>
      <c r="AF7" s="755">
        <v>287</v>
      </c>
      <c r="AG7" s="756"/>
      <c r="AH7" s="756"/>
      <c r="AI7" s="756"/>
      <c r="AJ7" s="757"/>
      <c r="AK7" s="758">
        <v>863</v>
      </c>
      <c r="AL7" s="759"/>
      <c r="AM7" s="759"/>
      <c r="AN7" s="759"/>
      <c r="AO7" s="759"/>
      <c r="AP7" s="759">
        <v>10384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9476</v>
      </c>
      <c r="R23" s="793"/>
      <c r="S23" s="793"/>
      <c r="T23" s="793"/>
      <c r="U23" s="793"/>
      <c r="V23" s="793">
        <v>9154</v>
      </c>
      <c r="W23" s="793"/>
      <c r="X23" s="793"/>
      <c r="Y23" s="793"/>
      <c r="Z23" s="793"/>
      <c r="AA23" s="793">
        <v>322</v>
      </c>
      <c r="AB23" s="793"/>
      <c r="AC23" s="793"/>
      <c r="AD23" s="793"/>
      <c r="AE23" s="794"/>
      <c r="AF23" s="795">
        <v>287</v>
      </c>
      <c r="AG23" s="793"/>
      <c r="AH23" s="793"/>
      <c r="AI23" s="793"/>
      <c r="AJ23" s="796"/>
      <c r="AK23" s="797"/>
      <c r="AL23" s="798"/>
      <c r="AM23" s="798"/>
      <c r="AN23" s="798"/>
      <c r="AO23" s="798"/>
      <c r="AP23" s="793">
        <v>10384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1313</v>
      </c>
      <c r="R28" s="823"/>
      <c r="S28" s="823"/>
      <c r="T28" s="823"/>
      <c r="U28" s="823"/>
      <c r="V28" s="823">
        <v>1298</v>
      </c>
      <c r="W28" s="823"/>
      <c r="X28" s="823"/>
      <c r="Y28" s="823"/>
      <c r="Z28" s="823"/>
      <c r="AA28" s="823">
        <v>15</v>
      </c>
      <c r="AB28" s="823"/>
      <c r="AC28" s="823"/>
      <c r="AD28" s="823"/>
      <c r="AE28" s="824"/>
      <c r="AF28" s="825">
        <v>15</v>
      </c>
      <c r="AG28" s="823"/>
      <c r="AH28" s="823"/>
      <c r="AI28" s="823"/>
      <c r="AJ28" s="826"/>
      <c r="AK28" s="827">
        <v>140</v>
      </c>
      <c r="AL28" s="828"/>
      <c r="AM28" s="828"/>
      <c r="AN28" s="828"/>
      <c r="AO28" s="828"/>
      <c r="AP28" s="828" t="s">
        <v>485</v>
      </c>
      <c r="AQ28" s="828"/>
      <c r="AR28" s="828"/>
      <c r="AS28" s="828"/>
      <c r="AT28" s="828"/>
      <c r="AU28" s="828" t="s">
        <v>485</v>
      </c>
      <c r="AV28" s="828"/>
      <c r="AW28" s="828"/>
      <c r="AX28" s="828"/>
      <c r="AY28" s="828"/>
      <c r="AZ28" s="829" t="s">
        <v>485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1208</v>
      </c>
      <c r="R29" s="784"/>
      <c r="S29" s="784"/>
      <c r="T29" s="784"/>
      <c r="U29" s="784"/>
      <c r="V29" s="784">
        <v>1171</v>
      </c>
      <c r="W29" s="784"/>
      <c r="X29" s="784"/>
      <c r="Y29" s="784"/>
      <c r="Z29" s="784"/>
      <c r="AA29" s="784">
        <v>37</v>
      </c>
      <c r="AB29" s="784"/>
      <c r="AC29" s="784"/>
      <c r="AD29" s="784"/>
      <c r="AE29" s="785"/>
      <c r="AF29" s="786">
        <v>37</v>
      </c>
      <c r="AG29" s="787"/>
      <c r="AH29" s="787"/>
      <c r="AI29" s="787"/>
      <c r="AJ29" s="788"/>
      <c r="AK29" s="834">
        <v>193</v>
      </c>
      <c r="AL29" s="830"/>
      <c r="AM29" s="830"/>
      <c r="AN29" s="830"/>
      <c r="AO29" s="830"/>
      <c r="AP29" s="830" t="s">
        <v>485</v>
      </c>
      <c r="AQ29" s="830"/>
      <c r="AR29" s="830"/>
      <c r="AS29" s="830"/>
      <c r="AT29" s="830"/>
      <c r="AU29" s="830" t="s">
        <v>485</v>
      </c>
      <c r="AV29" s="830"/>
      <c r="AW29" s="830"/>
      <c r="AX29" s="830"/>
      <c r="AY29" s="830"/>
      <c r="AZ29" s="831" t="s">
        <v>485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195</v>
      </c>
      <c r="R30" s="784"/>
      <c r="S30" s="784"/>
      <c r="T30" s="784"/>
      <c r="U30" s="784"/>
      <c r="V30" s="784">
        <v>195</v>
      </c>
      <c r="W30" s="784"/>
      <c r="X30" s="784"/>
      <c r="Y30" s="784"/>
      <c r="Z30" s="784"/>
      <c r="AA30" s="784">
        <v>0</v>
      </c>
      <c r="AB30" s="784"/>
      <c r="AC30" s="784"/>
      <c r="AD30" s="784"/>
      <c r="AE30" s="785"/>
      <c r="AF30" s="786">
        <v>0</v>
      </c>
      <c r="AG30" s="787"/>
      <c r="AH30" s="787"/>
      <c r="AI30" s="787"/>
      <c r="AJ30" s="788"/>
      <c r="AK30" s="834">
        <v>60</v>
      </c>
      <c r="AL30" s="830"/>
      <c r="AM30" s="830"/>
      <c r="AN30" s="830"/>
      <c r="AO30" s="830"/>
      <c r="AP30" s="830" t="s">
        <v>485</v>
      </c>
      <c r="AQ30" s="830"/>
      <c r="AR30" s="830"/>
      <c r="AS30" s="830"/>
      <c r="AT30" s="830"/>
      <c r="AU30" s="830" t="s">
        <v>485</v>
      </c>
      <c r="AV30" s="830"/>
      <c r="AW30" s="830"/>
      <c r="AX30" s="830"/>
      <c r="AY30" s="830"/>
      <c r="AZ30" s="831" t="s">
        <v>485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259</v>
      </c>
      <c r="R31" s="784"/>
      <c r="S31" s="784"/>
      <c r="T31" s="784"/>
      <c r="U31" s="784"/>
      <c r="V31" s="784">
        <v>270</v>
      </c>
      <c r="W31" s="784"/>
      <c r="X31" s="784"/>
      <c r="Y31" s="784"/>
      <c r="Z31" s="784"/>
      <c r="AA31" s="784">
        <v>-11</v>
      </c>
      <c r="AB31" s="784"/>
      <c r="AC31" s="784"/>
      <c r="AD31" s="784"/>
      <c r="AE31" s="785"/>
      <c r="AF31" s="786">
        <v>320</v>
      </c>
      <c r="AG31" s="787"/>
      <c r="AH31" s="787"/>
      <c r="AI31" s="787"/>
      <c r="AJ31" s="788"/>
      <c r="AK31" s="834">
        <v>66</v>
      </c>
      <c r="AL31" s="830"/>
      <c r="AM31" s="830"/>
      <c r="AN31" s="830"/>
      <c r="AO31" s="830"/>
      <c r="AP31" s="830">
        <v>884</v>
      </c>
      <c r="AQ31" s="830"/>
      <c r="AR31" s="830"/>
      <c r="AS31" s="830"/>
      <c r="AT31" s="830"/>
      <c r="AU31" s="830">
        <v>91</v>
      </c>
      <c r="AV31" s="830"/>
      <c r="AW31" s="830"/>
      <c r="AX31" s="830"/>
      <c r="AY31" s="830"/>
      <c r="AZ31" s="831" t="s">
        <v>485</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303</v>
      </c>
      <c r="R32" s="784"/>
      <c r="S32" s="784"/>
      <c r="T32" s="784"/>
      <c r="U32" s="784"/>
      <c r="V32" s="784">
        <v>297</v>
      </c>
      <c r="W32" s="784"/>
      <c r="X32" s="784"/>
      <c r="Y32" s="784"/>
      <c r="Z32" s="784"/>
      <c r="AA32" s="784">
        <v>6</v>
      </c>
      <c r="AB32" s="784"/>
      <c r="AC32" s="784"/>
      <c r="AD32" s="784"/>
      <c r="AE32" s="785"/>
      <c r="AF32" s="786">
        <v>477</v>
      </c>
      <c r="AG32" s="787"/>
      <c r="AH32" s="787"/>
      <c r="AI32" s="787"/>
      <c r="AJ32" s="788"/>
      <c r="AK32" s="834">
        <v>117</v>
      </c>
      <c r="AL32" s="830"/>
      <c r="AM32" s="830"/>
      <c r="AN32" s="830"/>
      <c r="AO32" s="830"/>
      <c r="AP32" s="830">
        <v>465</v>
      </c>
      <c r="AQ32" s="830"/>
      <c r="AR32" s="830"/>
      <c r="AS32" s="830"/>
      <c r="AT32" s="830"/>
      <c r="AU32" s="830">
        <v>455</v>
      </c>
      <c r="AV32" s="830"/>
      <c r="AW32" s="830"/>
      <c r="AX32" s="830"/>
      <c r="AY32" s="830"/>
      <c r="AZ32" s="831" t="s">
        <v>485</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850</v>
      </c>
      <c r="AG63" s="844"/>
      <c r="AH63" s="844"/>
      <c r="AI63" s="844"/>
      <c r="AJ63" s="845"/>
      <c r="AK63" s="846"/>
      <c r="AL63" s="841"/>
      <c r="AM63" s="841"/>
      <c r="AN63" s="841"/>
      <c r="AO63" s="841"/>
      <c r="AP63" s="844">
        <v>1349</v>
      </c>
      <c r="AQ63" s="844"/>
      <c r="AR63" s="844"/>
      <c r="AS63" s="844"/>
      <c r="AT63" s="844"/>
      <c r="AU63" s="844">
        <v>546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7150</v>
      </c>
      <c r="R68" s="866"/>
      <c r="S68" s="866"/>
      <c r="T68" s="866"/>
      <c r="U68" s="866"/>
      <c r="V68" s="866">
        <v>6591</v>
      </c>
      <c r="W68" s="866"/>
      <c r="X68" s="866"/>
      <c r="Y68" s="866"/>
      <c r="Z68" s="866"/>
      <c r="AA68" s="866">
        <v>559</v>
      </c>
      <c r="AB68" s="866"/>
      <c r="AC68" s="866"/>
      <c r="AD68" s="866"/>
      <c r="AE68" s="866"/>
      <c r="AF68" s="866">
        <v>559</v>
      </c>
      <c r="AG68" s="866"/>
      <c r="AH68" s="866"/>
      <c r="AI68" s="866"/>
      <c r="AJ68" s="866"/>
      <c r="AK68" s="866" t="s">
        <v>485</v>
      </c>
      <c r="AL68" s="866"/>
      <c r="AM68" s="866"/>
      <c r="AN68" s="866"/>
      <c r="AO68" s="866"/>
      <c r="AP68" s="866">
        <v>1486</v>
      </c>
      <c r="AQ68" s="866"/>
      <c r="AR68" s="866"/>
      <c r="AS68" s="866"/>
      <c r="AT68" s="866"/>
      <c r="AU68" s="866">
        <v>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3423</v>
      </c>
      <c r="R69" s="830"/>
      <c r="S69" s="830"/>
      <c r="T69" s="830"/>
      <c r="U69" s="830"/>
      <c r="V69" s="830">
        <v>3110</v>
      </c>
      <c r="W69" s="830"/>
      <c r="X69" s="830"/>
      <c r="Y69" s="830"/>
      <c r="Z69" s="830"/>
      <c r="AA69" s="830">
        <v>313</v>
      </c>
      <c r="AB69" s="830"/>
      <c r="AC69" s="830"/>
      <c r="AD69" s="830"/>
      <c r="AE69" s="830"/>
      <c r="AF69" s="830">
        <v>313</v>
      </c>
      <c r="AG69" s="830"/>
      <c r="AH69" s="830"/>
      <c r="AI69" s="830"/>
      <c r="AJ69" s="830"/>
      <c r="AK69" s="830">
        <v>110</v>
      </c>
      <c r="AL69" s="830"/>
      <c r="AM69" s="830"/>
      <c r="AN69" s="830"/>
      <c r="AO69" s="830"/>
      <c r="AP69" s="830">
        <v>595</v>
      </c>
      <c r="AQ69" s="830"/>
      <c r="AR69" s="830"/>
      <c r="AS69" s="830"/>
      <c r="AT69" s="830"/>
      <c r="AU69" s="830">
        <v>20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872</v>
      </c>
      <c r="AG88" s="844"/>
      <c r="AH88" s="844"/>
      <c r="AI88" s="844"/>
      <c r="AJ88" s="844"/>
      <c r="AK88" s="841"/>
      <c r="AL88" s="841"/>
      <c r="AM88" s="841"/>
      <c r="AN88" s="841"/>
      <c r="AO88" s="841"/>
      <c r="AP88" s="844">
        <v>2081</v>
      </c>
      <c r="AQ88" s="844"/>
      <c r="AR88" s="844"/>
      <c r="AS88" s="844"/>
      <c r="AT88" s="844"/>
      <c r="AU88" s="844">
        <v>76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295</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295</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295</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1034063</v>
      </c>
      <c r="AB110" s="900"/>
      <c r="AC110" s="900"/>
      <c r="AD110" s="900"/>
      <c r="AE110" s="901"/>
      <c r="AF110" s="902">
        <v>1145836</v>
      </c>
      <c r="AG110" s="900"/>
      <c r="AH110" s="900"/>
      <c r="AI110" s="900"/>
      <c r="AJ110" s="901"/>
      <c r="AK110" s="902">
        <v>1158723</v>
      </c>
      <c r="AL110" s="900"/>
      <c r="AM110" s="900"/>
      <c r="AN110" s="900"/>
      <c r="AO110" s="901"/>
      <c r="AP110" s="903">
        <v>26.3</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11353631</v>
      </c>
      <c r="BR110" s="931"/>
      <c r="BS110" s="931"/>
      <c r="BT110" s="931"/>
      <c r="BU110" s="931"/>
      <c r="BV110" s="931">
        <v>10931898</v>
      </c>
      <c r="BW110" s="931"/>
      <c r="BX110" s="931"/>
      <c r="BY110" s="931"/>
      <c r="BZ110" s="931"/>
      <c r="CA110" s="931">
        <v>10383565</v>
      </c>
      <c r="CB110" s="931"/>
      <c r="CC110" s="931"/>
      <c r="CD110" s="931"/>
      <c r="CE110" s="931"/>
      <c r="CF110" s="944">
        <v>235.8</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56244</v>
      </c>
      <c r="BR111" s="926"/>
      <c r="BS111" s="926"/>
      <c r="BT111" s="926"/>
      <c r="BU111" s="926"/>
      <c r="BV111" s="926">
        <v>37175</v>
      </c>
      <c r="BW111" s="926"/>
      <c r="BX111" s="926"/>
      <c r="BY111" s="926"/>
      <c r="BZ111" s="926"/>
      <c r="CA111" s="926">
        <v>23538</v>
      </c>
      <c r="CB111" s="926"/>
      <c r="CC111" s="926"/>
      <c r="CD111" s="926"/>
      <c r="CE111" s="926"/>
      <c r="CF111" s="920">
        <v>0.5</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411463</v>
      </c>
      <c r="BR112" s="926"/>
      <c r="BS112" s="926"/>
      <c r="BT112" s="926"/>
      <c r="BU112" s="926"/>
      <c r="BV112" s="926">
        <v>482720</v>
      </c>
      <c r="BW112" s="926"/>
      <c r="BX112" s="926"/>
      <c r="BY112" s="926"/>
      <c r="BZ112" s="926"/>
      <c r="CA112" s="926">
        <v>545829</v>
      </c>
      <c r="CB112" s="926"/>
      <c r="CC112" s="926"/>
      <c r="CD112" s="926"/>
      <c r="CE112" s="926"/>
      <c r="CF112" s="920">
        <v>12.4</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56244</v>
      </c>
      <c r="DH112" s="926"/>
      <c r="DI112" s="926"/>
      <c r="DJ112" s="926"/>
      <c r="DK112" s="926"/>
      <c r="DL112" s="926">
        <v>37175</v>
      </c>
      <c r="DM112" s="926"/>
      <c r="DN112" s="926"/>
      <c r="DO112" s="926"/>
      <c r="DP112" s="926"/>
      <c r="DQ112" s="926">
        <v>23538</v>
      </c>
      <c r="DR112" s="926"/>
      <c r="DS112" s="926"/>
      <c r="DT112" s="926"/>
      <c r="DU112" s="926"/>
      <c r="DV112" s="927">
        <v>0.5</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76982</v>
      </c>
      <c r="AB113" s="938"/>
      <c r="AC113" s="938"/>
      <c r="AD113" s="938"/>
      <c r="AE113" s="939"/>
      <c r="AF113" s="940">
        <v>68160</v>
      </c>
      <c r="AG113" s="938"/>
      <c r="AH113" s="938"/>
      <c r="AI113" s="938"/>
      <c r="AJ113" s="939"/>
      <c r="AK113" s="940">
        <v>60682</v>
      </c>
      <c r="AL113" s="938"/>
      <c r="AM113" s="938"/>
      <c r="AN113" s="938"/>
      <c r="AO113" s="939"/>
      <c r="AP113" s="941">
        <v>1.4</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90920</v>
      </c>
      <c r="BR113" s="926"/>
      <c r="BS113" s="926"/>
      <c r="BT113" s="926"/>
      <c r="BU113" s="926"/>
      <c r="BV113" s="926">
        <v>83546</v>
      </c>
      <c r="BW113" s="926"/>
      <c r="BX113" s="926"/>
      <c r="BY113" s="926"/>
      <c r="BZ113" s="926"/>
      <c r="CA113" s="926">
        <v>75987</v>
      </c>
      <c r="CB113" s="926"/>
      <c r="CC113" s="926"/>
      <c r="CD113" s="926"/>
      <c r="CE113" s="926"/>
      <c r="CF113" s="920">
        <v>1.7</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7709</v>
      </c>
      <c r="AB114" s="959"/>
      <c r="AC114" s="959"/>
      <c r="AD114" s="959"/>
      <c r="AE114" s="960"/>
      <c r="AF114" s="961">
        <v>7900</v>
      </c>
      <c r="AG114" s="959"/>
      <c r="AH114" s="959"/>
      <c r="AI114" s="959"/>
      <c r="AJ114" s="960"/>
      <c r="AK114" s="961">
        <v>7881</v>
      </c>
      <c r="AL114" s="959"/>
      <c r="AM114" s="959"/>
      <c r="AN114" s="959"/>
      <c r="AO114" s="960"/>
      <c r="AP114" s="962">
        <v>0.2</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1156442</v>
      </c>
      <c r="BR114" s="926"/>
      <c r="BS114" s="926"/>
      <c r="BT114" s="926"/>
      <c r="BU114" s="926"/>
      <c r="BV114" s="926">
        <v>1103220</v>
      </c>
      <c r="BW114" s="926"/>
      <c r="BX114" s="926"/>
      <c r="BY114" s="926"/>
      <c r="BZ114" s="926"/>
      <c r="CA114" s="926">
        <v>1109696</v>
      </c>
      <c r="CB114" s="926"/>
      <c r="CC114" s="926"/>
      <c r="CD114" s="926"/>
      <c r="CE114" s="926"/>
      <c r="CF114" s="920">
        <v>25.2</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10201</v>
      </c>
      <c r="AB115" s="938"/>
      <c r="AC115" s="938"/>
      <c r="AD115" s="938"/>
      <c r="AE115" s="939"/>
      <c r="AF115" s="940">
        <v>69</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1128955</v>
      </c>
      <c r="AB117" s="979"/>
      <c r="AC117" s="979"/>
      <c r="AD117" s="979"/>
      <c r="AE117" s="980"/>
      <c r="AF117" s="981">
        <v>1221965</v>
      </c>
      <c r="AG117" s="979"/>
      <c r="AH117" s="979"/>
      <c r="AI117" s="979"/>
      <c r="AJ117" s="980"/>
      <c r="AK117" s="981">
        <v>1227286</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295</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440</v>
      </c>
      <c r="BP119" s="1005"/>
      <c r="BQ119" s="999">
        <v>13068700</v>
      </c>
      <c r="BR119" s="1000"/>
      <c r="BS119" s="1000"/>
      <c r="BT119" s="1000"/>
      <c r="BU119" s="1000"/>
      <c r="BV119" s="1000">
        <v>12638559</v>
      </c>
      <c r="BW119" s="1000"/>
      <c r="BX119" s="1000"/>
      <c r="BY119" s="1000"/>
      <c r="BZ119" s="1000"/>
      <c r="CA119" s="1000">
        <v>12138615</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8"/>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4463765</v>
      </c>
      <c r="BR120" s="931"/>
      <c r="BS120" s="931"/>
      <c r="BT120" s="931"/>
      <c r="BU120" s="931"/>
      <c r="BV120" s="931">
        <v>4472975</v>
      </c>
      <c r="BW120" s="931"/>
      <c r="BX120" s="931"/>
      <c r="BY120" s="931"/>
      <c r="BZ120" s="931"/>
      <c r="CA120" s="931">
        <v>4479100</v>
      </c>
      <c r="CB120" s="931"/>
      <c r="CC120" s="931"/>
      <c r="CD120" s="931"/>
      <c r="CE120" s="931"/>
      <c r="CF120" s="944">
        <v>101.7</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335194</v>
      </c>
      <c r="DH120" s="931"/>
      <c r="DI120" s="931"/>
      <c r="DJ120" s="931"/>
      <c r="DK120" s="931"/>
      <c r="DL120" s="931">
        <v>395928</v>
      </c>
      <c r="DM120" s="931"/>
      <c r="DN120" s="931"/>
      <c r="DO120" s="931"/>
      <c r="DP120" s="931"/>
      <c r="DQ120" s="931">
        <v>454734</v>
      </c>
      <c r="DR120" s="931"/>
      <c r="DS120" s="931"/>
      <c r="DT120" s="931"/>
      <c r="DU120" s="931"/>
      <c r="DV120" s="932">
        <v>10.3</v>
      </c>
      <c r="DW120" s="932"/>
      <c r="DX120" s="932"/>
      <c r="DY120" s="932"/>
      <c r="DZ120" s="933"/>
    </row>
    <row r="121" spans="1:130" s="230" customFormat="1" ht="26.25" customHeight="1" x14ac:dyDescent="0.15">
      <c r="A121" s="1058"/>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65</v>
      </c>
      <c r="AB121" s="959"/>
      <c r="AC121" s="959"/>
      <c r="AD121" s="959"/>
      <c r="AE121" s="960"/>
      <c r="AF121" s="961">
        <v>69</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489772</v>
      </c>
      <c r="BR121" s="926"/>
      <c r="BS121" s="926"/>
      <c r="BT121" s="926"/>
      <c r="BU121" s="926"/>
      <c r="BV121" s="926">
        <v>485904</v>
      </c>
      <c r="BW121" s="926"/>
      <c r="BX121" s="926"/>
      <c r="BY121" s="926"/>
      <c r="BZ121" s="926"/>
      <c r="CA121" s="926">
        <v>475798</v>
      </c>
      <c r="CB121" s="926"/>
      <c r="CC121" s="926"/>
      <c r="CD121" s="926"/>
      <c r="CE121" s="926"/>
      <c r="CF121" s="920">
        <v>10.8</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76269</v>
      </c>
      <c r="DH121" s="926"/>
      <c r="DI121" s="926"/>
      <c r="DJ121" s="926"/>
      <c r="DK121" s="926"/>
      <c r="DL121" s="926">
        <v>86792</v>
      </c>
      <c r="DM121" s="926"/>
      <c r="DN121" s="926"/>
      <c r="DO121" s="926"/>
      <c r="DP121" s="926"/>
      <c r="DQ121" s="926">
        <v>91095</v>
      </c>
      <c r="DR121" s="926"/>
      <c r="DS121" s="926"/>
      <c r="DT121" s="926"/>
      <c r="DU121" s="926"/>
      <c r="DV121" s="927">
        <v>2.1</v>
      </c>
      <c r="DW121" s="927"/>
      <c r="DX121" s="927"/>
      <c r="DY121" s="927"/>
      <c r="DZ121" s="928"/>
    </row>
    <row r="122" spans="1:130" s="230" customFormat="1" ht="26.25" customHeight="1" x14ac:dyDescent="0.15">
      <c r="A122" s="1058"/>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8550409</v>
      </c>
      <c r="BR122" s="1000"/>
      <c r="BS122" s="1000"/>
      <c r="BT122" s="1000"/>
      <c r="BU122" s="1000"/>
      <c r="BV122" s="1000">
        <v>8314418</v>
      </c>
      <c r="BW122" s="1000"/>
      <c r="BX122" s="1000"/>
      <c r="BY122" s="1000"/>
      <c r="BZ122" s="1000"/>
      <c r="CA122" s="1000">
        <v>7980948</v>
      </c>
      <c r="CB122" s="1000"/>
      <c r="CC122" s="1000"/>
      <c r="CD122" s="1000"/>
      <c r="CE122" s="1000"/>
      <c r="CF122" s="1017">
        <v>181.2</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8"/>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448</v>
      </c>
      <c r="BP123" s="1005"/>
      <c r="BQ123" s="1064">
        <v>13503946</v>
      </c>
      <c r="BR123" s="1031"/>
      <c r="BS123" s="1031"/>
      <c r="BT123" s="1031"/>
      <c r="BU123" s="1031"/>
      <c r="BV123" s="1031">
        <v>13273297</v>
      </c>
      <c r="BW123" s="1031"/>
      <c r="BX123" s="1031"/>
      <c r="BY123" s="1031"/>
      <c r="BZ123" s="1031"/>
      <c r="CA123" s="1031">
        <v>12935846</v>
      </c>
      <c r="CB123" s="1031"/>
      <c r="CC123" s="1031"/>
      <c r="CD123" s="1031"/>
      <c r="CE123" s="1031"/>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8"/>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449</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10136</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455</v>
      </c>
      <c r="AY127" s="1033"/>
      <c r="AZ127" s="1033"/>
      <c r="BA127" s="1033"/>
      <c r="BB127" s="1033"/>
      <c r="BC127" s="1033"/>
      <c r="BD127" s="1033"/>
      <c r="BE127" s="1034"/>
      <c r="BF127" s="1035" t="s">
        <v>456</v>
      </c>
      <c r="BG127" s="1033"/>
      <c r="BH127" s="1033"/>
      <c r="BI127" s="1033"/>
      <c r="BJ127" s="1033"/>
      <c r="BK127" s="1033"/>
      <c r="BL127" s="1034"/>
      <c r="BM127" s="1035" t="s">
        <v>457</v>
      </c>
      <c r="BN127" s="1033"/>
      <c r="BO127" s="1033"/>
      <c r="BP127" s="1033"/>
      <c r="BQ127" s="1033"/>
      <c r="BR127" s="1033"/>
      <c r="BS127" s="1034"/>
      <c r="BT127" s="1035" t="s">
        <v>458</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460</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461</v>
      </c>
      <c r="X128" s="1044"/>
      <c r="Y128" s="1044"/>
      <c r="Z128" s="1045"/>
      <c r="AA128" s="1046">
        <v>38301</v>
      </c>
      <c r="AB128" s="1047"/>
      <c r="AC128" s="1047"/>
      <c r="AD128" s="1047"/>
      <c r="AE128" s="1048"/>
      <c r="AF128" s="1049">
        <v>40767</v>
      </c>
      <c r="AG128" s="1047"/>
      <c r="AH128" s="1047"/>
      <c r="AI128" s="1047"/>
      <c r="AJ128" s="1048"/>
      <c r="AK128" s="1049">
        <v>41078</v>
      </c>
      <c r="AL128" s="1047"/>
      <c r="AM128" s="1047"/>
      <c r="AN128" s="1047"/>
      <c r="AO128" s="1048"/>
      <c r="AP128" s="1050"/>
      <c r="AQ128" s="1051"/>
      <c r="AR128" s="1051"/>
      <c r="AS128" s="1051"/>
      <c r="AT128" s="1052"/>
      <c r="AU128" s="232"/>
      <c r="AV128" s="232"/>
      <c r="AW128" s="232"/>
      <c r="AX128" s="896" t="s">
        <v>462</v>
      </c>
      <c r="AY128" s="897"/>
      <c r="AZ128" s="897"/>
      <c r="BA128" s="897"/>
      <c r="BB128" s="897"/>
      <c r="BC128" s="897"/>
      <c r="BD128" s="897"/>
      <c r="BE128" s="898"/>
      <c r="BF128" s="1053" t="s">
        <v>122</v>
      </c>
      <c r="BG128" s="1054"/>
      <c r="BH128" s="1054"/>
      <c r="BI128" s="1054"/>
      <c r="BJ128" s="1054"/>
      <c r="BK128" s="1054"/>
      <c r="BL128" s="1055"/>
      <c r="BM128" s="1053">
        <v>14.88</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463</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5196756</v>
      </c>
      <c r="AB129" s="959"/>
      <c r="AC129" s="959"/>
      <c r="AD129" s="959"/>
      <c r="AE129" s="960"/>
      <c r="AF129" s="961">
        <v>5153548</v>
      </c>
      <c r="AG129" s="959"/>
      <c r="AH129" s="959"/>
      <c r="AI129" s="959"/>
      <c r="AJ129" s="960"/>
      <c r="AK129" s="961">
        <v>5188399</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19.88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701369</v>
      </c>
      <c r="AB130" s="959"/>
      <c r="AC130" s="959"/>
      <c r="AD130" s="959"/>
      <c r="AE130" s="960"/>
      <c r="AF130" s="961">
        <v>779441</v>
      </c>
      <c r="AG130" s="959"/>
      <c r="AH130" s="959"/>
      <c r="AI130" s="959"/>
      <c r="AJ130" s="960"/>
      <c r="AK130" s="961">
        <v>783922</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8.9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4495387</v>
      </c>
      <c r="AB131" s="986"/>
      <c r="AC131" s="986"/>
      <c r="AD131" s="986"/>
      <c r="AE131" s="987"/>
      <c r="AF131" s="985">
        <v>4374107</v>
      </c>
      <c r="AG131" s="986"/>
      <c r="AH131" s="986"/>
      <c r="AI131" s="986"/>
      <c r="AJ131" s="987"/>
      <c r="AK131" s="985">
        <v>4404477</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8.6596548860000002</v>
      </c>
      <c r="AB132" s="1097"/>
      <c r="AC132" s="1097"/>
      <c r="AD132" s="1097"/>
      <c r="AE132" s="1098"/>
      <c r="AF132" s="1099">
        <v>9.1848919109999994</v>
      </c>
      <c r="AG132" s="1097"/>
      <c r="AH132" s="1097"/>
      <c r="AI132" s="1097"/>
      <c r="AJ132" s="1098"/>
      <c r="AK132" s="1099">
        <v>9.133570229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8</v>
      </c>
      <c r="AB133" s="1080"/>
      <c r="AC133" s="1080"/>
      <c r="AD133" s="1080"/>
      <c r="AE133" s="1081"/>
      <c r="AF133" s="1079">
        <v>8.8000000000000007</v>
      </c>
      <c r="AG133" s="1080"/>
      <c r="AH133" s="1080"/>
      <c r="AI133" s="1080"/>
      <c r="AJ133" s="1081"/>
      <c r="AK133" s="1079">
        <v>8.9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vXaebWwsQ42czxlD9BxAfBfDxBh5jgOkTHSl1IGrZjnY2dBqGS6/g6ulI1CRljB13MH5zKtpMQWFnEUhXMw==" saltValue="LOTEOaHaTUOya8Yvhiwk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xWKIJg7prPuVys3WDJHrVIbdrST26eGXLslXEl8RmBK2RBlV8oY3mSXqMxvfPcSYgqPz5g1rqecYob7TdIIA==" saltValue="qsfYMgCZaUIZN7N99a01D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iYJ13hMhVHCnL8N8/OZIXCoTMU4ECVnUmrbzBdfw1LM+pezt1Yo0ItSn1HUanXWZKvYQH6uYleuTVrlCbrE5Q==" saltValue="10zotXth+cIhw5xcJImbz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1580196</v>
      </c>
      <c r="AP9" s="281">
        <v>177411</v>
      </c>
      <c r="AQ9" s="282">
        <v>171003</v>
      </c>
      <c r="AR9" s="283">
        <v>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226895</v>
      </c>
      <c r="AP10" s="284">
        <v>25474</v>
      </c>
      <c r="AQ10" s="285">
        <v>27322</v>
      </c>
      <c r="AR10" s="286">
        <v>-6.8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t="s">
        <v>485</v>
      </c>
      <c r="AP11" s="284" t="s">
        <v>485</v>
      </c>
      <c r="AQ11" s="285">
        <v>5560</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485</v>
      </c>
      <c r="AP12" s="284" t="s">
        <v>485</v>
      </c>
      <c r="AQ12" s="285">
        <v>49</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50719</v>
      </c>
      <c r="AP13" s="284">
        <v>5694</v>
      </c>
      <c r="AQ13" s="285">
        <v>6397</v>
      </c>
      <c r="AR13" s="286">
        <v>-11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2503</v>
      </c>
      <c r="AP14" s="284">
        <v>281</v>
      </c>
      <c r="AQ14" s="285">
        <v>3603</v>
      </c>
      <c r="AR14" s="286">
        <v>-92.2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-67964</v>
      </c>
      <c r="AP15" s="284">
        <v>-7630</v>
      </c>
      <c r="AQ15" s="285">
        <v>-9266</v>
      </c>
      <c r="AR15" s="286">
        <v>-17.7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1792349</v>
      </c>
      <c r="AP16" s="284">
        <v>201229</v>
      </c>
      <c r="AQ16" s="285">
        <v>204668</v>
      </c>
      <c r="AR16" s="286">
        <v>-1.7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16.28</v>
      </c>
      <c r="AP21" s="298">
        <v>17.07</v>
      </c>
      <c r="AQ21" s="299">
        <v>-0.79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98.8</v>
      </c>
      <c r="AP22" s="303">
        <v>95.6</v>
      </c>
      <c r="AQ22" s="304">
        <v>3.2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1158723</v>
      </c>
      <c r="AP32" s="312">
        <v>130091</v>
      </c>
      <c r="AQ32" s="313">
        <v>121688</v>
      </c>
      <c r="AR32" s="314">
        <v>6.9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485</v>
      </c>
      <c r="AP33" s="312" t="s">
        <v>485</v>
      </c>
      <c r="AQ33" s="313">
        <v>42</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485</v>
      </c>
      <c r="AP34" s="312" t="s">
        <v>485</v>
      </c>
      <c r="AQ34" s="313">
        <v>167</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60682</v>
      </c>
      <c r="AP35" s="312">
        <v>6813</v>
      </c>
      <c r="AQ35" s="313">
        <v>24481</v>
      </c>
      <c r="AR35" s="314">
        <v>-72.2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7881</v>
      </c>
      <c r="AP36" s="312">
        <v>885</v>
      </c>
      <c r="AQ36" s="313">
        <v>4187</v>
      </c>
      <c r="AR36" s="314">
        <v>-78.900000000000006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485</v>
      </c>
      <c r="AP37" s="312" t="s">
        <v>485</v>
      </c>
      <c r="AQ37" s="313">
        <v>813</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485</v>
      </c>
      <c r="AP38" s="315" t="s">
        <v>485</v>
      </c>
      <c r="AQ38" s="316">
        <v>19</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-41078</v>
      </c>
      <c r="AP39" s="312">
        <v>-4612</v>
      </c>
      <c r="AQ39" s="313">
        <v>-4925</v>
      </c>
      <c r="AR39" s="314">
        <v>-6.4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-783922</v>
      </c>
      <c r="AP40" s="312">
        <v>-88012</v>
      </c>
      <c r="AQ40" s="313">
        <v>-96916</v>
      </c>
      <c r="AR40" s="314">
        <v>-9.1999999999999993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402286</v>
      </c>
      <c r="AP41" s="312">
        <v>45165</v>
      </c>
      <c r="AQ41" s="313">
        <v>49555</v>
      </c>
      <c r="AR41" s="314">
        <v>-8.9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2600463</v>
      </c>
      <c r="AN51" s="334">
        <v>277531</v>
      </c>
      <c r="AO51" s="335">
        <v>72.8</v>
      </c>
      <c r="AP51" s="336">
        <v>190274</v>
      </c>
      <c r="AQ51" s="337">
        <v>13.6</v>
      </c>
      <c r="AR51" s="338">
        <v>59.2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1849193</v>
      </c>
      <c r="AN52" s="342">
        <v>197353</v>
      </c>
      <c r="AO52" s="343">
        <v>86.3</v>
      </c>
      <c r="AP52" s="344">
        <v>88584</v>
      </c>
      <c r="AQ52" s="345">
        <v>7.3</v>
      </c>
      <c r="AR52" s="346">
        <v>79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1166692</v>
      </c>
      <c r="AN53" s="334">
        <v>125383</v>
      </c>
      <c r="AO53" s="335">
        <v>-54.8</v>
      </c>
      <c r="AP53" s="336">
        <v>200194</v>
      </c>
      <c r="AQ53" s="337">
        <v>5.2</v>
      </c>
      <c r="AR53" s="338">
        <v>-60</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369802</v>
      </c>
      <c r="AN54" s="342">
        <v>39742</v>
      </c>
      <c r="AO54" s="343">
        <v>-79.900000000000006</v>
      </c>
      <c r="AP54" s="344">
        <v>106422</v>
      </c>
      <c r="AQ54" s="345">
        <v>20.100000000000001</v>
      </c>
      <c r="AR54" s="346">
        <v>-100</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1867649</v>
      </c>
      <c r="AN55" s="334">
        <v>203959</v>
      </c>
      <c r="AO55" s="335">
        <v>62.7</v>
      </c>
      <c r="AP55" s="336">
        <v>196914</v>
      </c>
      <c r="AQ55" s="337">
        <v>-1.6</v>
      </c>
      <c r="AR55" s="338">
        <v>64.3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1211175</v>
      </c>
      <c r="AN56" s="342">
        <v>132268</v>
      </c>
      <c r="AO56" s="343">
        <v>232.8</v>
      </c>
      <c r="AP56" s="344">
        <v>98966</v>
      </c>
      <c r="AQ56" s="345">
        <v>-7</v>
      </c>
      <c r="AR56" s="346">
        <v>239.8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1347905</v>
      </c>
      <c r="AN57" s="334">
        <v>148989</v>
      </c>
      <c r="AO57" s="335">
        <v>-27</v>
      </c>
      <c r="AP57" s="336">
        <v>204757</v>
      </c>
      <c r="AQ57" s="337">
        <v>4</v>
      </c>
      <c r="AR57" s="338">
        <v>-31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511159</v>
      </c>
      <c r="AN58" s="342">
        <v>56500</v>
      </c>
      <c r="AO58" s="343">
        <v>-57.3</v>
      </c>
      <c r="AP58" s="344">
        <v>106071</v>
      </c>
      <c r="AQ58" s="345">
        <v>7.2</v>
      </c>
      <c r="AR58" s="346">
        <v>-64.5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1146224</v>
      </c>
      <c r="AN59" s="334">
        <v>128688</v>
      </c>
      <c r="AO59" s="335">
        <v>-13.6</v>
      </c>
      <c r="AP59" s="336">
        <v>194971</v>
      </c>
      <c r="AQ59" s="337">
        <v>-4.8</v>
      </c>
      <c r="AR59" s="338">
        <v>-8.8000000000000007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475987</v>
      </c>
      <c r="AN60" s="342">
        <v>53440</v>
      </c>
      <c r="AO60" s="343">
        <v>-5.4</v>
      </c>
      <c r="AP60" s="344">
        <v>105966</v>
      </c>
      <c r="AQ60" s="345">
        <v>-0.1</v>
      </c>
      <c r="AR60" s="346">
        <v>-5.3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1625787</v>
      </c>
      <c r="AN61" s="349">
        <v>176910</v>
      </c>
      <c r="AO61" s="350">
        <v>8</v>
      </c>
      <c r="AP61" s="351">
        <v>197422</v>
      </c>
      <c r="AQ61" s="352">
        <v>3.3</v>
      </c>
      <c r="AR61" s="338">
        <v>4.7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883463</v>
      </c>
      <c r="AN62" s="342">
        <v>95861</v>
      </c>
      <c r="AO62" s="343">
        <v>35.299999999999997</v>
      </c>
      <c r="AP62" s="344">
        <v>101202</v>
      </c>
      <c r="AQ62" s="345">
        <v>5.5</v>
      </c>
      <c r="AR62" s="346">
        <v>29.8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Cfv7AX6ED4L9M+CTcfOrTZOu8xsxvAu+YrsHU47r1e8s2IQen2e7f8wciFsxtFe02lDp6kgcO6rAAXrZeLJVg==" saltValue="O11k97BDver6/knLlhz3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e3nNu9eS+PKutDr4UITUMXxfweQCbRcTWAl0pb/mEBzhKpepU29x7mHmHZJDIOvt588RQvnFyQHYkdrKNgydyQ==" saltValue="G32yvrhj8PKBJg1yo3wjF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32trpM0+gFblYbnUnjfsRhRbVSpMr7Uct+29W8yOrxQgNAzfPQcZ3MMcJphiM12df7CP+mOsOr+Pz4CZxLiaNA==" saltValue="LZEExyRvjqwe0oTFwhP54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28.04</v>
      </c>
      <c r="G47" s="12">
        <v>27.32</v>
      </c>
      <c r="H47" s="12">
        <v>26.92</v>
      </c>
      <c r="I47" s="12">
        <v>27.06</v>
      </c>
      <c r="J47" s="13">
        <v>26.97</v>
      </c>
    </row>
    <row r="48" spans="2:10" ht="57.75" customHeight="1" x14ac:dyDescent="0.15">
      <c r="B48" s="14"/>
      <c r="C48" s="1141" t="s">
        <v>4</v>
      </c>
      <c r="D48" s="1141"/>
      <c r="E48" s="1142"/>
      <c r="F48" s="15">
        <v>5</v>
      </c>
      <c r="G48" s="16">
        <v>7.15</v>
      </c>
      <c r="H48" s="16">
        <v>7.37</v>
      </c>
      <c r="I48" s="16">
        <v>7.21</v>
      </c>
      <c r="J48" s="17">
        <v>5.53</v>
      </c>
    </row>
    <row r="49" spans="2:10" ht="57.75" customHeight="1" thickBot="1" x14ac:dyDescent="0.2">
      <c r="B49" s="18"/>
      <c r="C49" s="1143" t="s">
        <v>5</v>
      </c>
      <c r="D49" s="1143"/>
      <c r="E49" s="1144"/>
      <c r="F49" s="19">
        <v>4.17</v>
      </c>
      <c r="G49" s="20">
        <v>5.22</v>
      </c>
      <c r="H49" s="20" t="s">
        <v>529</v>
      </c>
      <c r="I49" s="20" t="s">
        <v>530</v>
      </c>
      <c r="J49" s="21" t="s">
        <v>531</v>
      </c>
    </row>
    <row r="50" spans="2:10" x14ac:dyDescent="0.15"/>
  </sheetData>
  <sheetProtection algorithmName="SHA-512" hashValue="wfpi0H7MLQudy6avY0pDaPPoLF7Z1XFVes4n+ia5zj7qpLmOaCHmWve/YCfPaSLmpMwJQy6t9xcsnuGRTVVWsA==" saltValue="7Jl3zlxcmZQGvLLrXTwp2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3.76</v>
      </c>
      <c r="G34" s="33">
        <v>5.12</v>
      </c>
      <c r="H34" s="33">
        <v>6.6</v>
      </c>
      <c r="I34" s="33">
        <v>8.19</v>
      </c>
      <c r="J34" s="34">
        <v>9.1999999999999993</v>
      </c>
      <c r="K34" s="22"/>
      <c r="L34" s="22"/>
      <c r="M34" s="22"/>
      <c r="N34" s="22"/>
      <c r="O34" s="22"/>
      <c r="P34" s="22"/>
    </row>
    <row r="35" spans="1:16" ht="39" customHeight="1" x14ac:dyDescent="0.15">
      <c r="A35" s="22"/>
      <c r="B35" s="35"/>
      <c r="C35" s="1145" t="s">
        <v>533</v>
      </c>
      <c r="D35" s="1146"/>
      <c r="E35" s="1147"/>
      <c r="F35" s="36">
        <v>4.76</v>
      </c>
      <c r="G35" s="37">
        <v>5.46</v>
      </c>
      <c r="H35" s="37">
        <v>5.84</v>
      </c>
      <c r="I35" s="37">
        <v>6.52</v>
      </c>
      <c r="J35" s="38">
        <v>6.17</v>
      </c>
      <c r="K35" s="22"/>
      <c r="L35" s="22"/>
      <c r="M35" s="22"/>
      <c r="N35" s="22"/>
      <c r="O35" s="22"/>
      <c r="P35" s="22"/>
    </row>
    <row r="36" spans="1:16" ht="39" customHeight="1" x14ac:dyDescent="0.15">
      <c r="A36" s="22"/>
      <c r="B36" s="35"/>
      <c r="C36" s="1145" t="s">
        <v>534</v>
      </c>
      <c r="D36" s="1146"/>
      <c r="E36" s="1147"/>
      <c r="F36" s="36">
        <v>5</v>
      </c>
      <c r="G36" s="37">
        <v>7.15</v>
      </c>
      <c r="H36" s="37">
        <v>7.37</v>
      </c>
      <c r="I36" s="37">
        <v>7.2</v>
      </c>
      <c r="J36" s="38">
        <v>5.53</v>
      </c>
      <c r="K36" s="22"/>
      <c r="L36" s="22"/>
      <c r="M36" s="22"/>
      <c r="N36" s="22"/>
      <c r="O36" s="22"/>
      <c r="P36" s="22"/>
    </row>
    <row r="37" spans="1:16" ht="39" customHeight="1" x14ac:dyDescent="0.15">
      <c r="A37" s="22"/>
      <c r="B37" s="35"/>
      <c r="C37" s="1145" t="s">
        <v>535</v>
      </c>
      <c r="D37" s="1146"/>
      <c r="E37" s="1147"/>
      <c r="F37" s="36">
        <v>0.65</v>
      </c>
      <c r="G37" s="37">
        <v>0.8</v>
      </c>
      <c r="H37" s="37">
        <v>0.87</v>
      </c>
      <c r="I37" s="37">
        <v>0.89</v>
      </c>
      <c r="J37" s="38">
        <v>0.71</v>
      </c>
      <c r="K37" s="22"/>
      <c r="L37" s="22"/>
      <c r="M37" s="22"/>
      <c r="N37" s="22"/>
      <c r="O37" s="22"/>
      <c r="P37" s="22"/>
    </row>
    <row r="38" spans="1:16" ht="39" customHeight="1" x14ac:dyDescent="0.15">
      <c r="A38" s="22"/>
      <c r="B38" s="35"/>
      <c r="C38" s="1145" t="s">
        <v>536</v>
      </c>
      <c r="D38" s="1146"/>
      <c r="E38" s="1147"/>
      <c r="F38" s="36">
        <v>0.76</v>
      </c>
      <c r="G38" s="37">
        <v>0.31</v>
      </c>
      <c r="H38" s="37">
        <v>0.26</v>
      </c>
      <c r="I38" s="37">
        <v>0.13</v>
      </c>
      <c r="J38" s="38">
        <v>0.28999999999999998</v>
      </c>
      <c r="K38" s="22"/>
      <c r="L38" s="22"/>
      <c r="M38" s="22"/>
      <c r="N38" s="22"/>
      <c r="O38" s="22"/>
      <c r="P38" s="22"/>
    </row>
    <row r="39" spans="1:16" ht="39" customHeight="1" x14ac:dyDescent="0.15">
      <c r="A39" s="22"/>
      <c r="B39" s="35"/>
      <c r="C39" s="1145" t="s">
        <v>537</v>
      </c>
      <c r="D39" s="1146"/>
      <c r="E39" s="1147"/>
      <c r="F39" s="36">
        <v>0</v>
      </c>
      <c r="G39" s="37">
        <v>0.01</v>
      </c>
      <c r="H39" s="37">
        <v>0.03</v>
      </c>
      <c r="I39" s="37">
        <v>0.01</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539</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dCfM4R079z7wCR3AApqpr5vndcGgahL11OjTEymKXCmrGEZdUr+EBl+7ymf6+hduHP5q1v8Mf38B0bmEwANNg==" saltValue="+b83We/xripywM/qE8fD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812</v>
      </c>
      <c r="L45" s="60">
        <v>978</v>
      </c>
      <c r="M45" s="60">
        <v>1034</v>
      </c>
      <c r="N45" s="60">
        <v>1146</v>
      </c>
      <c r="O45" s="61">
        <v>1159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92</v>
      </c>
      <c r="L48" s="64">
        <v>85</v>
      </c>
      <c r="M48" s="64">
        <v>77</v>
      </c>
      <c r="N48" s="64">
        <v>68</v>
      </c>
      <c r="O48" s="65">
        <v>61</v>
      </c>
      <c r="P48" s="48"/>
      <c r="Q48" s="48"/>
      <c r="R48" s="48"/>
      <c r="S48" s="48"/>
      <c r="T48" s="48"/>
      <c r="U48" s="48"/>
    </row>
    <row r="49" spans="1:21" ht="30.75" customHeight="1" x14ac:dyDescent="0.15">
      <c r="A49" s="48"/>
      <c r="B49" s="1155"/>
      <c r="C49" s="1156"/>
      <c r="D49" s="62"/>
      <c r="E49" s="1161" t="s">
        <v>14</v>
      </c>
      <c r="F49" s="1161"/>
      <c r="G49" s="1161"/>
      <c r="H49" s="1161"/>
      <c r="I49" s="1161"/>
      <c r="J49" s="1162"/>
      <c r="K49" s="63">
        <v>4</v>
      </c>
      <c r="L49" s="64">
        <v>9</v>
      </c>
      <c r="M49" s="64">
        <v>8</v>
      </c>
      <c r="N49" s="64">
        <v>8</v>
      </c>
      <c r="O49" s="65">
        <v>8</v>
      </c>
      <c r="P49" s="48"/>
      <c r="Q49" s="48"/>
      <c r="R49" s="48"/>
      <c r="S49" s="48"/>
      <c r="T49" s="48"/>
      <c r="U49" s="48"/>
    </row>
    <row r="50" spans="1:21" ht="30.75" customHeight="1" x14ac:dyDescent="0.15">
      <c r="A50" s="48"/>
      <c r="B50" s="1155"/>
      <c r="C50" s="1156"/>
      <c r="D50" s="62"/>
      <c r="E50" s="1161" t="s">
        <v>15</v>
      </c>
      <c r="F50" s="1161"/>
      <c r="G50" s="1161"/>
      <c r="H50" s="1161"/>
      <c r="I50" s="1161"/>
      <c r="J50" s="1162"/>
      <c r="K50" s="63">
        <v>16</v>
      </c>
      <c r="L50" s="64">
        <v>18</v>
      </c>
      <c r="M50" s="64">
        <v>10</v>
      </c>
      <c r="N50" s="64">
        <v>0</v>
      </c>
      <c r="O50" s="65" t="s">
        <v>485</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656</v>
      </c>
      <c r="L52" s="64">
        <v>720</v>
      </c>
      <c r="M52" s="64">
        <v>739</v>
      </c>
      <c r="N52" s="64">
        <v>820</v>
      </c>
      <c r="O52" s="65">
        <v>824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268</v>
      </c>
      <c r="L53" s="69">
        <v>370</v>
      </c>
      <c r="M53" s="69">
        <v>390</v>
      </c>
      <c r="N53" s="69">
        <v>402</v>
      </c>
      <c r="O53" s="70">
        <v>404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Q7c4AP5y6RBtRqdpNeuh9vgbfPsNC5AN/1RRsxcSalRXSxCa7NZilsBCsZkw7y8JYzjI0g5RgKkLkGexiDZHQ==" saltValue="qsjRsSx6Qt5lDtF03yVu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11421</v>
      </c>
      <c r="J41" s="356">
        <v>11379</v>
      </c>
      <c r="K41" s="356">
        <v>11354</v>
      </c>
      <c r="L41" s="356">
        <v>10932</v>
      </c>
      <c r="M41" s="357">
        <v>10384</v>
      </c>
    </row>
    <row r="42" spans="2:13" ht="27.75" customHeight="1" x14ac:dyDescent="0.15">
      <c r="B42" s="1186"/>
      <c r="C42" s="1187"/>
      <c r="D42" s="106"/>
      <c r="E42" s="1192" t="s">
        <v>32</v>
      </c>
      <c r="F42" s="1192"/>
      <c r="G42" s="1192"/>
      <c r="H42" s="1193"/>
      <c r="I42" s="358">
        <v>378</v>
      </c>
      <c r="J42" s="359">
        <v>85</v>
      </c>
      <c r="K42" s="359">
        <v>56</v>
      </c>
      <c r="L42" s="359">
        <v>37</v>
      </c>
      <c r="M42" s="360">
        <v>24</v>
      </c>
    </row>
    <row r="43" spans="2:13" ht="27.75" customHeight="1" x14ac:dyDescent="0.15">
      <c r="B43" s="1186"/>
      <c r="C43" s="1187"/>
      <c r="D43" s="106"/>
      <c r="E43" s="1192" t="s">
        <v>33</v>
      </c>
      <c r="F43" s="1192"/>
      <c r="G43" s="1192"/>
      <c r="H43" s="1193"/>
      <c r="I43" s="358">
        <v>402</v>
      </c>
      <c r="J43" s="359">
        <v>323</v>
      </c>
      <c r="K43" s="359">
        <v>411</v>
      </c>
      <c r="L43" s="359">
        <v>483</v>
      </c>
      <c r="M43" s="360">
        <v>546</v>
      </c>
    </row>
    <row r="44" spans="2:13" ht="27.75" customHeight="1" x14ac:dyDescent="0.15">
      <c r="B44" s="1186"/>
      <c r="C44" s="1187"/>
      <c r="D44" s="106"/>
      <c r="E44" s="1192" t="s">
        <v>34</v>
      </c>
      <c r="F44" s="1192"/>
      <c r="G44" s="1192"/>
      <c r="H44" s="1193"/>
      <c r="I44" s="358">
        <v>76</v>
      </c>
      <c r="J44" s="359">
        <v>65</v>
      </c>
      <c r="K44" s="359">
        <v>91</v>
      </c>
      <c r="L44" s="359">
        <v>84</v>
      </c>
      <c r="M44" s="360">
        <v>76</v>
      </c>
    </row>
    <row r="45" spans="2:13" ht="27.75" customHeight="1" x14ac:dyDescent="0.15">
      <c r="B45" s="1186"/>
      <c r="C45" s="1187"/>
      <c r="D45" s="106"/>
      <c r="E45" s="1192" t="s">
        <v>35</v>
      </c>
      <c r="F45" s="1192"/>
      <c r="G45" s="1192"/>
      <c r="H45" s="1193"/>
      <c r="I45" s="358">
        <v>1274</v>
      </c>
      <c r="J45" s="359">
        <v>1214</v>
      </c>
      <c r="K45" s="359">
        <v>1156</v>
      </c>
      <c r="L45" s="359">
        <v>1103</v>
      </c>
      <c r="M45" s="360">
        <v>1110</v>
      </c>
    </row>
    <row r="46" spans="2:13" ht="27.75" customHeight="1" x14ac:dyDescent="0.15">
      <c r="B46" s="1186"/>
      <c r="C46" s="1187"/>
      <c r="D46" s="107"/>
      <c r="E46" s="1192" t="s">
        <v>36</v>
      </c>
      <c r="F46" s="1192"/>
      <c r="G46" s="1192"/>
      <c r="H46" s="1193"/>
      <c r="I46" s="358" t="s">
        <v>485</v>
      </c>
      <c r="J46" s="359" t="s">
        <v>485</v>
      </c>
      <c r="K46" s="359" t="s">
        <v>485</v>
      </c>
      <c r="L46" s="359" t="s">
        <v>485</v>
      </c>
      <c r="M46" s="360" t="s">
        <v>485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3741</v>
      </c>
      <c r="J50" s="359">
        <v>4017</v>
      </c>
      <c r="K50" s="359">
        <v>4464</v>
      </c>
      <c r="L50" s="359">
        <v>4473</v>
      </c>
      <c r="M50" s="360">
        <v>4479</v>
      </c>
    </row>
    <row r="51" spans="2:13" ht="27.75" customHeight="1" x14ac:dyDescent="0.15">
      <c r="B51" s="1186"/>
      <c r="C51" s="1187"/>
      <c r="D51" s="106"/>
      <c r="E51" s="1192" t="s">
        <v>42</v>
      </c>
      <c r="F51" s="1192"/>
      <c r="G51" s="1192"/>
      <c r="H51" s="1193"/>
      <c r="I51" s="358">
        <v>551</v>
      </c>
      <c r="J51" s="359">
        <v>528</v>
      </c>
      <c r="K51" s="359">
        <v>490</v>
      </c>
      <c r="L51" s="359">
        <v>486</v>
      </c>
      <c r="M51" s="360">
        <v>476</v>
      </c>
    </row>
    <row r="52" spans="2:13" ht="27.75" customHeight="1" x14ac:dyDescent="0.15">
      <c r="B52" s="1188"/>
      <c r="C52" s="1189"/>
      <c r="D52" s="106"/>
      <c r="E52" s="1192" t="s">
        <v>43</v>
      </c>
      <c r="F52" s="1192"/>
      <c r="G52" s="1192"/>
      <c r="H52" s="1193"/>
      <c r="I52" s="358">
        <v>8578</v>
      </c>
      <c r="J52" s="359">
        <v>8474</v>
      </c>
      <c r="K52" s="359">
        <v>8550</v>
      </c>
      <c r="L52" s="359">
        <v>8314</v>
      </c>
      <c r="M52" s="360">
        <v>7981</v>
      </c>
    </row>
    <row r="53" spans="2:13" ht="27.75" customHeight="1" thickBot="1" x14ac:dyDescent="0.2">
      <c r="B53" s="1199" t="s">
        <v>19</v>
      </c>
      <c r="C53" s="1200"/>
      <c r="D53" s="110"/>
      <c r="E53" s="1201" t="s">
        <v>44</v>
      </c>
      <c r="F53" s="1201"/>
      <c r="G53" s="1201"/>
      <c r="H53" s="1202"/>
      <c r="I53" s="361">
        <v>680</v>
      </c>
      <c r="J53" s="362">
        <v>46</v>
      </c>
      <c r="K53" s="362">
        <v>-435</v>
      </c>
      <c r="L53" s="362">
        <v>-635</v>
      </c>
      <c r="M53" s="363">
        <v>-797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PTH5d4WVRV3lMkc2AxlfMaUtoFmRmjm5z3p/k2VhcMlKOEEgaalXCkNGS364s1u7OZXOpm9WOUB25XC7hEcow==" saltValue="JKs4k6UOQ+BtTGtVeQ+j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1399</v>
      </c>
      <c r="G55" s="122">
        <v>1395</v>
      </c>
      <c r="H55" s="123">
        <v>1399</v>
      </c>
    </row>
    <row r="56" spans="2:8" ht="52.5" customHeight="1" x14ac:dyDescent="0.15">
      <c r="B56" s="124"/>
      <c r="C56" s="1213" t="s">
        <v>47</v>
      </c>
      <c r="D56" s="1213"/>
      <c r="E56" s="1214"/>
      <c r="F56" s="125">
        <v>666</v>
      </c>
      <c r="G56" s="125">
        <v>739</v>
      </c>
      <c r="H56" s="126">
        <v>739</v>
      </c>
    </row>
    <row r="57" spans="2:8" ht="53.25" customHeight="1" x14ac:dyDescent="0.15">
      <c r="B57" s="124"/>
      <c r="C57" s="1215" t="s">
        <v>48</v>
      </c>
      <c r="D57" s="1215"/>
      <c r="E57" s="1216"/>
      <c r="F57" s="127">
        <v>2269</v>
      </c>
      <c r="G57" s="127">
        <v>2209</v>
      </c>
      <c r="H57" s="128">
        <v>2227</v>
      </c>
    </row>
    <row r="58" spans="2:8" ht="45.75" customHeight="1" x14ac:dyDescent="0.15">
      <c r="B58" s="129"/>
      <c r="C58" s="1203" t="s">
        <v>545</v>
      </c>
      <c r="D58" s="1204"/>
      <c r="E58" s="1205"/>
      <c r="F58" s="130">
        <v>1684</v>
      </c>
      <c r="G58" s="130">
        <v>1708</v>
      </c>
      <c r="H58" s="131">
        <v>1769</v>
      </c>
    </row>
    <row r="59" spans="2:8" ht="45.75" customHeight="1" x14ac:dyDescent="0.15">
      <c r="B59" s="129"/>
      <c r="C59" s="1203" t="s">
        <v>546</v>
      </c>
      <c r="D59" s="1204"/>
      <c r="E59" s="1205"/>
      <c r="F59" s="130">
        <v>418</v>
      </c>
      <c r="G59" s="130">
        <v>337</v>
      </c>
      <c r="H59" s="131">
        <v>305</v>
      </c>
    </row>
    <row r="60" spans="2:8" ht="45.75" customHeight="1" x14ac:dyDescent="0.15">
      <c r="B60" s="129"/>
      <c r="C60" s="1203" t="s">
        <v>547</v>
      </c>
      <c r="D60" s="1204"/>
      <c r="E60" s="1205"/>
      <c r="F60" s="130">
        <v>118</v>
      </c>
      <c r="G60" s="130">
        <v>117</v>
      </c>
      <c r="H60" s="131">
        <v>116</v>
      </c>
    </row>
    <row r="61" spans="2:8" ht="45.75" customHeight="1" x14ac:dyDescent="0.15">
      <c r="B61" s="129"/>
      <c r="C61" s="1203" t="s">
        <v>548</v>
      </c>
      <c r="D61" s="1204"/>
      <c r="E61" s="1205"/>
      <c r="F61" s="130">
        <v>29</v>
      </c>
      <c r="G61" s="130">
        <v>24</v>
      </c>
      <c r="H61" s="131">
        <v>19</v>
      </c>
    </row>
    <row r="62" spans="2:8" ht="45.75" customHeight="1" thickBot="1" x14ac:dyDescent="0.2">
      <c r="B62" s="132"/>
      <c r="C62" s="1206" t="s">
        <v>549</v>
      </c>
      <c r="D62" s="1207"/>
      <c r="E62" s="1208"/>
      <c r="F62" s="133">
        <v>10</v>
      </c>
      <c r="G62" s="133">
        <v>14</v>
      </c>
      <c r="H62" s="134">
        <v>9</v>
      </c>
    </row>
    <row r="63" spans="2:8" ht="52.5" customHeight="1" thickBot="1" x14ac:dyDescent="0.2">
      <c r="B63" s="135"/>
      <c r="C63" s="1209" t="s">
        <v>49</v>
      </c>
      <c r="D63" s="1209"/>
      <c r="E63" s="1210"/>
      <c r="F63" s="136">
        <v>4334</v>
      </c>
      <c r="G63" s="136">
        <v>4343</v>
      </c>
      <c r="H63" s="137">
        <v>4365</v>
      </c>
    </row>
    <row r="64" spans="2:8" x14ac:dyDescent="0.15"/>
  </sheetData>
  <sheetProtection algorithmName="SHA-512" hashValue="NYTzpc3PFVm3bMfxj9pw31bJGE6aqxx6VIc4jrcm3Sx0ltlSgkJIWSulB9GGe4lee5Ct+ifMWltTNuoGcJ1tcw==" saltValue="jiJ7bNfJu9SizWCXFh4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277531</v>
      </c>
      <c r="E3" s="156"/>
      <c r="F3" s="157">
        <v>190274</v>
      </c>
      <c r="G3" s="158"/>
      <c r="H3" s="159"/>
    </row>
    <row r="4" spans="1:8" x14ac:dyDescent="0.15">
      <c r="A4" s="160"/>
      <c r="B4" s="161"/>
      <c r="C4" s="162"/>
      <c r="D4" s="163">
        <v>197353</v>
      </c>
      <c r="E4" s="164"/>
      <c r="F4" s="165">
        <v>88584</v>
      </c>
      <c r="G4" s="166"/>
      <c r="H4" s="167"/>
    </row>
    <row r="5" spans="1:8" x14ac:dyDescent="0.15">
      <c r="A5" s="148" t="s">
        <v>518</v>
      </c>
      <c r="B5" s="153"/>
      <c r="C5" s="154"/>
      <c r="D5" s="155">
        <v>125383</v>
      </c>
      <c r="E5" s="156"/>
      <c r="F5" s="157">
        <v>200194</v>
      </c>
      <c r="G5" s="158"/>
      <c r="H5" s="159"/>
    </row>
    <row r="6" spans="1:8" x14ac:dyDescent="0.15">
      <c r="A6" s="160"/>
      <c r="B6" s="161"/>
      <c r="C6" s="162"/>
      <c r="D6" s="163">
        <v>39742</v>
      </c>
      <c r="E6" s="164"/>
      <c r="F6" s="165">
        <v>106422</v>
      </c>
      <c r="G6" s="166"/>
      <c r="H6" s="167"/>
    </row>
    <row r="7" spans="1:8" x14ac:dyDescent="0.15">
      <c r="A7" s="148" t="s">
        <v>519</v>
      </c>
      <c r="B7" s="153"/>
      <c r="C7" s="154"/>
      <c r="D7" s="155">
        <v>203959</v>
      </c>
      <c r="E7" s="156"/>
      <c r="F7" s="157">
        <v>196914</v>
      </c>
      <c r="G7" s="158"/>
      <c r="H7" s="159"/>
    </row>
    <row r="8" spans="1:8" x14ac:dyDescent="0.15">
      <c r="A8" s="160"/>
      <c r="B8" s="161"/>
      <c r="C8" s="162"/>
      <c r="D8" s="163">
        <v>132268</v>
      </c>
      <c r="E8" s="164"/>
      <c r="F8" s="165">
        <v>98966</v>
      </c>
      <c r="G8" s="166"/>
      <c r="H8" s="167"/>
    </row>
    <row r="9" spans="1:8" x14ac:dyDescent="0.15">
      <c r="A9" s="148" t="s">
        <v>520</v>
      </c>
      <c r="B9" s="153"/>
      <c r="C9" s="154"/>
      <c r="D9" s="155">
        <v>148989</v>
      </c>
      <c r="E9" s="156"/>
      <c r="F9" s="157">
        <v>204757</v>
      </c>
      <c r="G9" s="158"/>
      <c r="H9" s="159"/>
    </row>
    <row r="10" spans="1:8" x14ac:dyDescent="0.15">
      <c r="A10" s="160"/>
      <c r="B10" s="161"/>
      <c r="C10" s="162"/>
      <c r="D10" s="163">
        <v>56500</v>
      </c>
      <c r="E10" s="164"/>
      <c r="F10" s="165">
        <v>106071</v>
      </c>
      <c r="G10" s="166"/>
      <c r="H10" s="167"/>
    </row>
    <row r="11" spans="1:8" x14ac:dyDescent="0.15">
      <c r="A11" s="148" t="s">
        <v>521</v>
      </c>
      <c r="B11" s="153"/>
      <c r="C11" s="154"/>
      <c r="D11" s="155">
        <v>128688</v>
      </c>
      <c r="E11" s="156"/>
      <c r="F11" s="157">
        <v>194971</v>
      </c>
      <c r="G11" s="158"/>
      <c r="H11" s="159"/>
    </row>
    <row r="12" spans="1:8" x14ac:dyDescent="0.15">
      <c r="A12" s="160"/>
      <c r="B12" s="161"/>
      <c r="C12" s="168"/>
      <c r="D12" s="163">
        <v>53440</v>
      </c>
      <c r="E12" s="164"/>
      <c r="F12" s="165">
        <v>105966</v>
      </c>
      <c r="G12" s="166"/>
      <c r="H12" s="167"/>
    </row>
    <row r="13" spans="1:8" x14ac:dyDescent="0.15">
      <c r="A13" s="148"/>
      <c r="B13" s="153"/>
      <c r="C13" s="169"/>
      <c r="D13" s="170">
        <v>176910</v>
      </c>
      <c r="E13" s="171"/>
      <c r="F13" s="172">
        <v>197422</v>
      </c>
      <c r="G13" s="173"/>
      <c r="H13" s="159"/>
    </row>
    <row r="14" spans="1:8" x14ac:dyDescent="0.15">
      <c r="A14" s="160"/>
      <c r="B14" s="161"/>
      <c r="C14" s="162"/>
      <c r="D14" s="163">
        <v>95861</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v>
      </c>
      <c r="C19" s="174">
        <f>ROUND(VALUE(SUBSTITUTE(実質収支比率等に係る経年分析!G$48,"▲","-")),2)</f>
        <v>7.15</v>
      </c>
      <c r="D19" s="174">
        <f>ROUND(VALUE(SUBSTITUTE(実質収支比率等に係る経年分析!H$48,"▲","-")),2)</f>
        <v>7.37</v>
      </c>
      <c r="E19" s="174">
        <f>ROUND(VALUE(SUBSTITUTE(実質収支比率等に係る経年分析!I$48,"▲","-")),2)</f>
        <v>7.21</v>
      </c>
      <c r="F19" s="174">
        <f>ROUND(VALUE(SUBSTITUTE(実質収支比率等に係る経年分析!J$48,"▲","-")),2)</f>
        <v>5.53</v>
      </c>
    </row>
    <row r="20" spans="1:11" x14ac:dyDescent="0.15">
      <c r="A20" s="174" t="s">
        <v>53</v>
      </c>
      <c r="B20" s="174">
        <f>ROUND(VALUE(SUBSTITUTE(実質収支比率等に係る経年分析!F$47,"▲","-")),2)</f>
        <v>28.04</v>
      </c>
      <c r="C20" s="174">
        <f>ROUND(VALUE(SUBSTITUTE(実質収支比率等に係る経年分析!G$47,"▲","-")),2)</f>
        <v>27.32</v>
      </c>
      <c r="D20" s="174">
        <f>ROUND(VALUE(SUBSTITUTE(実質収支比率等に係る経年分析!H$47,"▲","-")),2)</f>
        <v>26.92</v>
      </c>
      <c r="E20" s="174">
        <f>ROUND(VALUE(SUBSTITUTE(実質収支比率等に係る経年分析!I$47,"▲","-")),2)</f>
        <v>27.06</v>
      </c>
      <c r="F20" s="174">
        <f>ROUND(VALUE(SUBSTITUTE(実質収支比率等に係る経年分析!J$47,"▲","-")),2)</f>
        <v>26.97</v>
      </c>
    </row>
    <row r="21" spans="1:11" x14ac:dyDescent="0.15">
      <c r="A21" s="174" t="s">
        <v>54</v>
      </c>
      <c r="B21" s="174">
        <f>IF(ISNUMBER(VALUE(SUBSTITUTE(実質収支比率等に係る経年分析!F$49,"▲","-"))),ROUND(VALUE(SUBSTITUTE(実質収支比率等に係る経年分析!F$49,"▲","-")),2),NA())</f>
        <v>4.17</v>
      </c>
      <c r="C21" s="174">
        <f>IF(ISNUMBER(VALUE(SUBSTITUTE(実質収支比率等に係る経年分析!G$49,"▲","-"))),ROUND(VALUE(SUBSTITUTE(実質収支比率等に係る経年分析!G$49,"▲","-")),2),NA())</f>
        <v>5.22</v>
      </c>
      <c r="D21" s="174">
        <f>IF(ISNUMBER(VALUE(SUBSTITUTE(実質収支比率等に係る経年分析!H$49,"▲","-"))),ROUND(VALUE(SUBSTITUTE(実質収支比率等に係る経年分析!H$49,"▲","-")),2),NA())</f>
        <v>-1.77</v>
      </c>
      <c r="E21" s="174">
        <f>IF(ISNUMBER(VALUE(SUBSTITUTE(実質収支比率等に係る経年分析!I$49,"▲","-"))),ROUND(VALUE(SUBSTITUTE(実質収支比率等に係る経年分析!I$49,"▲","-")),2),NA())</f>
        <v>-4.18</v>
      </c>
      <c r="F21" s="174">
        <f>IF(ISNUMBER(VALUE(SUBSTITUTE(実質収支比率等に係る経年分析!J$49,"▲","-"))),ROUND(VALUE(SUBSTITUTE(実質収支比率等に係る経年分析!J$49,"▲","-")),2),NA())</f>
        <v>-5.78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5.53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6.17</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9.1999999999999993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656</v>
      </c>
      <c r="E42" s="176"/>
      <c r="F42" s="176"/>
      <c r="G42" s="176">
        <f>'実質公債費比率（分子）の構造'!L$52</f>
        <v>720</v>
      </c>
      <c r="H42" s="176"/>
      <c r="I42" s="176"/>
      <c r="J42" s="176">
        <f>'実質公債費比率（分子）の構造'!M$52</f>
        <v>739</v>
      </c>
      <c r="K42" s="176"/>
      <c r="L42" s="176"/>
      <c r="M42" s="176">
        <f>'実質公債費比率（分子）の構造'!N$52</f>
        <v>820</v>
      </c>
      <c r="N42" s="176"/>
      <c r="O42" s="176"/>
      <c r="P42" s="176">
        <f>'実質公債費比率（分子）の構造'!O$52</f>
        <v>824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16</v>
      </c>
      <c r="C44" s="176"/>
      <c r="D44" s="176"/>
      <c r="E44" s="176">
        <f>'実質公債費比率（分子）の構造'!L$50</f>
        <v>18</v>
      </c>
      <c r="F44" s="176"/>
      <c r="G44" s="176"/>
      <c r="H44" s="176">
        <f>'実質公債費比率（分子）の構造'!M$50</f>
        <v>10</v>
      </c>
      <c r="I44" s="176"/>
      <c r="J44" s="176"/>
      <c r="K44" s="176">
        <f>'実質公債費比率（分子）の構造'!N$50</f>
        <v>0</v>
      </c>
      <c r="L44" s="176"/>
      <c r="M44" s="176"/>
      <c r="N44" s="176" t="str">
        <f>'実質公債費比率（分子）の構造'!O$50</f>
        <v>-</v>
      </c>
      <c r="O44" s="176"/>
      <c r="P44" s="176"/>
    </row>
    <row r="45" spans="1:16" x14ac:dyDescent="0.15">
      <c r="A45" s="176" t="s">
        <v>63</v>
      </c>
      <c r="B45" s="176">
        <f>'実質公債費比率（分子）の構造'!K$49</f>
        <v>4</v>
      </c>
      <c r="C45" s="176"/>
      <c r="D45" s="176"/>
      <c r="E45" s="176">
        <f>'実質公債費比率（分子）の構造'!L$49</f>
        <v>9</v>
      </c>
      <c r="F45" s="176"/>
      <c r="G45" s="176"/>
      <c r="H45" s="176">
        <f>'実質公債費比率（分子）の構造'!M$49</f>
        <v>8</v>
      </c>
      <c r="I45" s="176"/>
      <c r="J45" s="176"/>
      <c r="K45" s="176">
        <f>'実質公債費比率（分子）の構造'!N$49</f>
        <v>8</v>
      </c>
      <c r="L45" s="176"/>
      <c r="M45" s="176"/>
      <c r="N45" s="176">
        <f>'実質公債費比率（分子）の構造'!O$49</f>
        <v>8</v>
      </c>
      <c r="O45" s="176"/>
      <c r="P45" s="176"/>
    </row>
    <row r="46" spans="1:16" x14ac:dyDescent="0.15">
      <c r="A46" s="176" t="s">
        <v>64</v>
      </c>
      <c r="B46" s="176">
        <f>'実質公債費比率（分子）の構造'!K$48</f>
        <v>92</v>
      </c>
      <c r="C46" s="176"/>
      <c r="D46" s="176"/>
      <c r="E46" s="176">
        <f>'実質公債費比率（分子）の構造'!L$48</f>
        <v>85</v>
      </c>
      <c r="F46" s="176"/>
      <c r="G46" s="176"/>
      <c r="H46" s="176">
        <f>'実質公債費比率（分子）の構造'!M$48</f>
        <v>77</v>
      </c>
      <c r="I46" s="176"/>
      <c r="J46" s="176"/>
      <c r="K46" s="176">
        <f>'実質公債費比率（分子）の構造'!N$48</f>
        <v>68</v>
      </c>
      <c r="L46" s="176"/>
      <c r="M46" s="176"/>
      <c r="N46" s="176">
        <f>'実質公債費比率（分子）の構造'!O$48</f>
        <v>61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812</v>
      </c>
      <c r="C49" s="176"/>
      <c r="D49" s="176"/>
      <c r="E49" s="176">
        <f>'実質公債費比率（分子）の構造'!L$45</f>
        <v>978</v>
      </c>
      <c r="F49" s="176"/>
      <c r="G49" s="176"/>
      <c r="H49" s="176">
        <f>'実質公債費比率（分子）の構造'!M$45</f>
        <v>1034</v>
      </c>
      <c r="I49" s="176"/>
      <c r="J49" s="176"/>
      <c r="K49" s="176">
        <f>'実質公債費比率（分子）の構造'!N$45</f>
        <v>1146</v>
      </c>
      <c r="L49" s="176"/>
      <c r="M49" s="176"/>
      <c r="N49" s="176">
        <f>'実質公債費比率（分子）の構造'!O$45</f>
        <v>1159</v>
      </c>
      <c r="O49" s="176"/>
      <c r="P49" s="176"/>
    </row>
    <row r="50" spans="1:16" x14ac:dyDescent="0.15">
      <c r="A50" s="176" t="s">
        <v>67</v>
      </c>
      <c r="B50" s="176" t="e">
        <f>NA()</f>
        <v>#N/A</v>
      </c>
      <c r="C50" s="176">
        <f>IF(ISNUMBER('実質公債費比率（分子）の構造'!K$53),'実質公債費比率（分子）の構造'!K$53,NA())</f>
        <v>268</v>
      </c>
      <c r="D50" s="176" t="e">
        <f>NA()</f>
        <v>#N/A</v>
      </c>
      <c r="E50" s="176" t="e">
        <f>NA()</f>
        <v>#N/A</v>
      </c>
      <c r="F50" s="176">
        <f>IF(ISNUMBER('実質公債費比率（分子）の構造'!L$53),'実質公債費比率（分子）の構造'!L$53,NA())</f>
        <v>370</v>
      </c>
      <c r="G50" s="176" t="e">
        <f>NA()</f>
        <v>#N/A</v>
      </c>
      <c r="H50" s="176" t="e">
        <f>NA()</f>
        <v>#N/A</v>
      </c>
      <c r="I50" s="176">
        <f>IF(ISNUMBER('実質公債費比率（分子）の構造'!M$53),'実質公債費比率（分子）の構造'!M$53,NA())</f>
        <v>390</v>
      </c>
      <c r="J50" s="176" t="e">
        <f>NA()</f>
        <v>#N/A</v>
      </c>
      <c r="K50" s="176" t="e">
        <f>NA()</f>
        <v>#N/A</v>
      </c>
      <c r="L50" s="176">
        <f>IF(ISNUMBER('実質公債費比率（分子）の構造'!N$53),'実質公債費比率（分子）の構造'!N$53,NA())</f>
        <v>402</v>
      </c>
      <c r="M50" s="176" t="e">
        <f>NA()</f>
        <v>#N/A</v>
      </c>
      <c r="N50" s="176" t="e">
        <f>NA()</f>
        <v>#N/A</v>
      </c>
      <c r="O50" s="176">
        <f>IF(ISNUMBER('実質公債費比率（分子）の構造'!O$53),'実質公債費比率（分子）の構造'!O$53,NA())</f>
        <v>404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8578</v>
      </c>
      <c r="E56" s="175"/>
      <c r="F56" s="175"/>
      <c r="G56" s="175">
        <f>'将来負担比率（分子）の構造'!J$52</f>
        <v>8474</v>
      </c>
      <c r="H56" s="175"/>
      <c r="I56" s="175"/>
      <c r="J56" s="175">
        <f>'将来負担比率（分子）の構造'!K$52</f>
        <v>8550</v>
      </c>
      <c r="K56" s="175"/>
      <c r="L56" s="175"/>
      <c r="M56" s="175">
        <f>'将来負担比率（分子）の構造'!L$52</f>
        <v>8314</v>
      </c>
      <c r="N56" s="175"/>
      <c r="O56" s="175"/>
      <c r="P56" s="175">
        <f>'将来負担比率（分子）の構造'!M$52</f>
        <v>7981</v>
      </c>
    </row>
    <row r="57" spans="1:16" x14ac:dyDescent="0.15">
      <c r="A57" s="175" t="s">
        <v>42</v>
      </c>
      <c r="B57" s="175"/>
      <c r="C57" s="175"/>
      <c r="D57" s="175">
        <f>'将来負担比率（分子）の構造'!I$51</f>
        <v>551</v>
      </c>
      <c r="E57" s="175"/>
      <c r="F57" s="175"/>
      <c r="G57" s="175">
        <f>'将来負担比率（分子）の構造'!J$51</f>
        <v>528</v>
      </c>
      <c r="H57" s="175"/>
      <c r="I57" s="175"/>
      <c r="J57" s="175">
        <f>'将来負担比率（分子）の構造'!K$51</f>
        <v>490</v>
      </c>
      <c r="K57" s="175"/>
      <c r="L57" s="175"/>
      <c r="M57" s="175">
        <f>'将来負担比率（分子）の構造'!L$51</f>
        <v>486</v>
      </c>
      <c r="N57" s="175"/>
      <c r="O57" s="175"/>
      <c r="P57" s="175">
        <f>'将来負担比率（分子）の構造'!M$51</f>
        <v>476</v>
      </c>
    </row>
    <row r="58" spans="1:16" x14ac:dyDescent="0.15">
      <c r="A58" s="175" t="s">
        <v>41</v>
      </c>
      <c r="B58" s="175"/>
      <c r="C58" s="175"/>
      <c r="D58" s="175">
        <f>'将来負担比率（分子）の構造'!I$50</f>
        <v>3741</v>
      </c>
      <c r="E58" s="175"/>
      <c r="F58" s="175"/>
      <c r="G58" s="175">
        <f>'将来負担比率（分子）の構造'!J$50</f>
        <v>4017</v>
      </c>
      <c r="H58" s="175"/>
      <c r="I58" s="175"/>
      <c r="J58" s="175">
        <f>'将来負担比率（分子）の構造'!K$50</f>
        <v>4464</v>
      </c>
      <c r="K58" s="175"/>
      <c r="L58" s="175"/>
      <c r="M58" s="175">
        <f>'将来負担比率（分子）の構造'!L$50</f>
        <v>4473</v>
      </c>
      <c r="N58" s="175"/>
      <c r="O58" s="175"/>
      <c r="P58" s="175">
        <f>'将来負担比率（分子）の構造'!M$50</f>
        <v>4479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1274</v>
      </c>
      <c r="C62" s="175"/>
      <c r="D62" s="175"/>
      <c r="E62" s="175">
        <f>'将来負担比率（分子）の構造'!J$45</f>
        <v>1214</v>
      </c>
      <c r="F62" s="175"/>
      <c r="G62" s="175"/>
      <c r="H62" s="175">
        <f>'将来負担比率（分子）の構造'!K$45</f>
        <v>1156</v>
      </c>
      <c r="I62" s="175"/>
      <c r="J62" s="175"/>
      <c r="K62" s="175">
        <f>'将来負担比率（分子）の構造'!L$45</f>
        <v>1103</v>
      </c>
      <c r="L62" s="175"/>
      <c r="M62" s="175"/>
      <c r="N62" s="175">
        <f>'将来負担比率（分子）の構造'!M$45</f>
        <v>1110</v>
      </c>
      <c r="O62" s="175"/>
      <c r="P62" s="175"/>
    </row>
    <row r="63" spans="1:16" x14ac:dyDescent="0.15">
      <c r="A63" s="175" t="s">
        <v>34</v>
      </c>
      <c r="B63" s="175">
        <f>'将来負担比率（分子）の構造'!I$44</f>
        <v>76</v>
      </c>
      <c r="C63" s="175"/>
      <c r="D63" s="175"/>
      <c r="E63" s="175">
        <f>'将来負担比率（分子）の構造'!J$44</f>
        <v>65</v>
      </c>
      <c r="F63" s="175"/>
      <c r="G63" s="175"/>
      <c r="H63" s="175">
        <f>'将来負担比率（分子）の構造'!K$44</f>
        <v>91</v>
      </c>
      <c r="I63" s="175"/>
      <c r="J63" s="175"/>
      <c r="K63" s="175">
        <f>'将来負担比率（分子）の構造'!L$44</f>
        <v>84</v>
      </c>
      <c r="L63" s="175"/>
      <c r="M63" s="175"/>
      <c r="N63" s="175">
        <f>'将来負担比率（分子）の構造'!M$44</f>
        <v>76</v>
      </c>
      <c r="O63" s="175"/>
      <c r="P63" s="175"/>
    </row>
    <row r="64" spans="1:16" x14ac:dyDescent="0.15">
      <c r="A64" s="175" t="s">
        <v>33</v>
      </c>
      <c r="B64" s="175">
        <f>'将来負担比率（分子）の構造'!I$43</f>
        <v>402</v>
      </c>
      <c r="C64" s="175"/>
      <c r="D64" s="175"/>
      <c r="E64" s="175">
        <f>'将来負担比率（分子）の構造'!J$43</f>
        <v>323</v>
      </c>
      <c r="F64" s="175"/>
      <c r="G64" s="175"/>
      <c r="H64" s="175">
        <f>'将来負担比率（分子）の構造'!K$43</f>
        <v>411</v>
      </c>
      <c r="I64" s="175"/>
      <c r="J64" s="175"/>
      <c r="K64" s="175">
        <f>'将来負担比率（分子）の構造'!L$43</f>
        <v>483</v>
      </c>
      <c r="L64" s="175"/>
      <c r="M64" s="175"/>
      <c r="N64" s="175">
        <f>'将来負担比率（分子）の構造'!M$43</f>
        <v>546</v>
      </c>
      <c r="O64" s="175"/>
      <c r="P64" s="175"/>
    </row>
    <row r="65" spans="1:16" x14ac:dyDescent="0.15">
      <c r="A65" s="175" t="s">
        <v>32</v>
      </c>
      <c r="B65" s="175">
        <f>'将来負担比率（分子）の構造'!I$42</f>
        <v>378</v>
      </c>
      <c r="C65" s="175"/>
      <c r="D65" s="175"/>
      <c r="E65" s="175">
        <f>'将来負担比率（分子）の構造'!J$42</f>
        <v>85</v>
      </c>
      <c r="F65" s="175"/>
      <c r="G65" s="175"/>
      <c r="H65" s="175">
        <f>'将来負担比率（分子）の構造'!K$42</f>
        <v>56</v>
      </c>
      <c r="I65" s="175"/>
      <c r="J65" s="175"/>
      <c r="K65" s="175">
        <f>'将来負担比率（分子）の構造'!L$42</f>
        <v>37</v>
      </c>
      <c r="L65" s="175"/>
      <c r="M65" s="175"/>
      <c r="N65" s="175">
        <f>'将来負担比率（分子）の構造'!M$42</f>
        <v>24</v>
      </c>
      <c r="O65" s="175"/>
      <c r="P65" s="175"/>
    </row>
    <row r="66" spans="1:16" x14ac:dyDescent="0.15">
      <c r="A66" s="175" t="s">
        <v>31</v>
      </c>
      <c r="B66" s="175">
        <f>'将来負担比率（分子）の構造'!I$41</f>
        <v>11421</v>
      </c>
      <c r="C66" s="175"/>
      <c r="D66" s="175"/>
      <c r="E66" s="175">
        <f>'将来負担比率（分子）の構造'!J$41</f>
        <v>11379</v>
      </c>
      <c r="F66" s="175"/>
      <c r="G66" s="175"/>
      <c r="H66" s="175">
        <f>'将来負担比率（分子）の構造'!K$41</f>
        <v>11354</v>
      </c>
      <c r="I66" s="175"/>
      <c r="J66" s="175"/>
      <c r="K66" s="175">
        <f>'将来負担比率（分子）の構造'!L$41</f>
        <v>10932</v>
      </c>
      <c r="L66" s="175"/>
      <c r="M66" s="175"/>
      <c r="N66" s="175">
        <f>'将来負担比率（分子）の構造'!M$41</f>
        <v>10384</v>
      </c>
      <c r="O66" s="175"/>
      <c r="P66" s="175"/>
    </row>
    <row r="67" spans="1:16" x14ac:dyDescent="0.15">
      <c r="A67" s="175" t="s">
        <v>71</v>
      </c>
      <c r="B67" s="175" t="e">
        <f>NA()</f>
        <v>#N/A</v>
      </c>
      <c r="C67" s="175">
        <f>IF(ISNUMBER('将来負担比率（分子）の構造'!I$53), IF('将来負担比率（分子）の構造'!I$53 &lt; 0, 0, '将来負担比率（分子）の構造'!I$53), NA())</f>
        <v>680</v>
      </c>
      <c r="D67" s="175" t="e">
        <f>NA()</f>
        <v>#N/A</v>
      </c>
      <c r="E67" s="175" t="e">
        <f>NA()</f>
        <v>#N/A</v>
      </c>
      <c r="F67" s="175">
        <f>IF(ISNUMBER('将来負担比率（分子）の構造'!J$53), IF('将来負担比率（分子）の構造'!J$53 &lt; 0, 0, '将来負担比率（分子）の構造'!J$53), NA())</f>
        <v>46</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1399</v>
      </c>
      <c r="C72" s="179">
        <f>基金残高に係る経年分析!G55</f>
        <v>1395</v>
      </c>
      <c r="D72" s="179">
        <f>基金残高に係る経年分析!H55</f>
        <v>1399</v>
      </c>
    </row>
    <row r="73" spans="1:16" x14ac:dyDescent="0.15">
      <c r="A73" s="178" t="s">
        <v>74</v>
      </c>
      <c r="B73" s="179">
        <f>基金残高に係る経年分析!F56</f>
        <v>666</v>
      </c>
      <c r="C73" s="179">
        <f>基金残高に係る経年分析!G56</f>
        <v>739</v>
      </c>
      <c r="D73" s="179">
        <f>基金残高に係る経年分析!H56</f>
        <v>739</v>
      </c>
    </row>
    <row r="74" spans="1:16" x14ac:dyDescent="0.15">
      <c r="A74" s="178" t="s">
        <v>75</v>
      </c>
      <c r="B74" s="179">
        <f>基金残高に係る経年分析!F57</f>
        <v>2269</v>
      </c>
      <c r="C74" s="179">
        <f>基金残高に係る経年分析!G57</f>
        <v>2209</v>
      </c>
      <c r="D74" s="179">
        <f>基金残高に係る経年分析!H57</f>
        <v>2227</v>
      </c>
    </row>
  </sheetData>
  <sheetProtection algorithmName="SHA-512" hashValue="DvqF56hDFsCcMuJ6Ns7GrGeAjwQwK+Lk5U/mnh1NW4sTLgKtEHcuGK6NXwlzk75cZb0FCZSMcEl2MsNZECiDgA==" saltValue="LpKsBxzXOHDI2dMS27vTy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2025-03-10T06:52:22Z</cp:lastPrinted>
  <dcterms:created xsi:type="dcterms:W3CDTF">2025-02-19T00:21:53Z</dcterms:created>
  <dcterms:modified xsi:type="dcterms:W3CDTF">2025-03-11T06:14:31Z</dcterms:modified>
  <cp:category/>
</cp:coreProperties>
</file>