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yashita-to\Desktop\"/>
    </mc:Choice>
  </mc:AlternateContent>
  <bookViews>
    <workbookView xWindow="0" yWindow="0" windowWidth="15360" windowHeight="7635" tabRatio="80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<sst xmlns="http://schemas.openxmlformats.org/spreadsheetml/2006/main" count="1076" uniqueCount="588">
  <si>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</si>
  <si>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</si>
  <si>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</si>
  <si>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</si>
  <si>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</si>
  <si>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</si>
  <si>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</si>
  <si>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</si>
  <si>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</si>
  <si>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</si>
  <si>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</si>
  <si>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</si>
  <si>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</si>
  <si>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</si>
  <si>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</si>
  <si>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</si>
  <si>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</si>
  <si>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</si>
  <si>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</si>
  <si>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</si>
  <si>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</si>
  <si>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</si>
  <si>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</si>
  <si>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</si>
  <si>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</si>
  <si>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</si>
  <si>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</si>
  <si>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</si>
  <si>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</si>
  <si>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</si>
  <si>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</si>
  <si>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</si>
  <si>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</si>
  <si>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</si>
  <si>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</si>
  <si>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</si>
  <si>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</si>
  <si>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</si>
  <si>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</si>
  <si>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</si>
  <si>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</si>
  <si>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</si>
  <si>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</si>
  <si>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</si>
  <si>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</si>
  <si>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</si>
  <si>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</si>
  <si>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</si>
  <si>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</si>
  <si>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</si>
  <si>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</si>
  <si>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</si>
  <si>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</si>
  <si>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</si>
  <si>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</si>
  <si>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</si>
  <si>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</si>
  <si>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</si>
  <si>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</si>
  <si>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</si>
  <si>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</si>
  <si>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</si>
  <si>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</si>
  <si>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</si>
  <si>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</si>
  <si>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</si>
  <si>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</si>
  <si>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</si>
  <si>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</si>
  <si>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</si>
  <si>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</si>
  <si>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</si>
  <si>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</si>
  <si>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</si>
  <si>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</si>
  <si>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</si>
  <si>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</si>
  <si>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</si>
  <si>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</si>
  <si>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</si>
  <si>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</si>
  <si>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</si>
  <si>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</si>
  <si>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</si>
  <si>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</si>
  <si>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</si>
  <si>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</si>
  <si>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</si>
  <si>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</si>
  <si>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</si>
  <si>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</si>
  <si>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</si>
  <si>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</si>
  <si>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</si>
  <si>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</si>
  <si>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</si>
  <si>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</si>
  <si>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</si>
  <si>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清水町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</si>
  <si>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</si>
  <si>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</si>
  <si>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</si>
  <si>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</si>
  <si>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</si>
  <si>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</si>
  <si>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</si>
  <si>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</si>
  <si>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</si>
  <si>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</si>
  <si>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</si>
  <si>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</si>
  <si>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</si>
  <si>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</si>
  <si>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</si>
  <si>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</si>
  <si>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</si>
  <si>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</si>
  <si>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</si>
  <si>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</si>
  <si>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</si>
  <si>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</si>
  <si>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</si>
  <si>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</si>
  <si>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</si>
  <si>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</si>
  <si>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</si>
  <si>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</si>
  <si>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</si>
  <si>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</si>
  <si>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</si>
  <si>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</si>
  <si>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</si>
  <si>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</si>
  <si>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</si>
  <si>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</si>
  <si>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</si>
  <si>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</si>
  <si>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</si>
  <si>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</si>
  <si>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</si>
  <si>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</si>
  <si>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</si>
  <si>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</si>
  <si>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</si>
  <si>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</si>
  <si>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</si>
  <si>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</si>
  <si>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</si>
  <si>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</si>
  <si>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</si>
  <si>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</si>
  <si>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</si>
  <si>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</si>
  <si>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</si>
  <si>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</si>
  <si>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</si>
  <si>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</si>
  <si>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</si>
  <si>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</si>
  <si>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</si>
  <si>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</si>
  <si>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</si>
  <si>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</si>
  <si>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</si>
  <si>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</si>
  <si>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</si>
  <si>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</si>
  <si>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</si>
  <si>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</si>
  <si>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</si>
  <si>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</si>
  <si>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</si>
  <si>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</si>
  <si>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</si>
  <si>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</si>
  <si>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</si>
  <si>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</si>
  <si>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</si>
  <si>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</si>
  <si>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</si>
  <si>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</si>
  <si>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</si>
  <si>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</si>
  <si>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</si>
  <si>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</si>
  <si>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</si>
  <si>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</si>
  <si>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</si>
  <si>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</si>
  <si>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</si>
  <si>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</si>
  <si>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</si>
  <si>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</si>
  <si>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</si>
  <si>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</si>
  <si>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</si>
  <si>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</si>
  <si>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</si>
  <si>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</si>
  <si>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</si>
  <si>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</si>
  <si>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</si>
  <si>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</si>
  <si>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</si>
  <si>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</si>
  <si>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</si>
  <si>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</si>
  <si>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</si>
  <si>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</si>
  <si>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</si>
  <si>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</si>
  <si>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</si>
  <si>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</si>
  <si>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</si>
  <si>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</si>
  <si>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</si>
  <si>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</si>
  <si>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北海道清水町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</si>
  <si>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</si>
  <si>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</si>
  <si>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</si>
  <si>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</si>
  <si>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</si>
  <si>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</si>
  <si>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</si>
  <si>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</si>
  <si>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</si>
  <si>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</si>
  <si>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</si>
  <si>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</si>
  <si>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</si>
  <si>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</si>
  <si>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</si>
  <si>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</si>
  <si>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</si>
  <si>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</si>
  <si>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</si>
  <si>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</si>
  <si>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</si>
  <si>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</si>
  <si>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</si>
  <si>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</si>
  <si>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</si>
  <si>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</si>
  <si>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</si>
  <si>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</si>
  <si>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</si>
  <si>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</si>
  <si>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</si>
  <si>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</si>
  <si>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</si>
  <si>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</si>
  <si>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</si>
  <si>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</si>
  <si>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</si>
  <si>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</si>
  <si>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</si>
  <si>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</si>
  <si>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</si>
  <si>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</si>
  <si>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</si>
  <si>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</si>
  <si>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</si>
  <si>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</si>
  <si>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</si>
  <si>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</si>
  <si>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</si>
  <si>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</si>
  <si>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</si>
  <si>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</si>
  <si>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</si>
  <si>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</si>
  <si>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</si>
  <si>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</si>
  <si>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</si>
  <si>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</si>
  <si>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</si>
  <si>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</si>
  <si>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</si>
  <si>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</si>
  <si>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</si>
  <si>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</si>
  <si>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</si>
  <si>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</si>
  <si>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</si>
  <si>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</si>
  <si>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</si>
  <si>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</si>
  <si>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</si>
  <si>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</si>
  <si>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</si>
  <si>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</si>
  <si>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</si>
  <si>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</si>
  <si>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</si>
  <si>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</si>
  <si>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</si>
  <si>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</si>
  <si>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</si>
  <si>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</si>
  <si>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</si>
  <si>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</si>
  <si>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</si>
  <si>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</si>
  <si>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</si>
  <si>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</si>
  <si>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</si>
  <si>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</si>
  <si>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</si>
  <si>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</si>
  <si>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</si>
  <si>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</si>
  <si>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</si>
  <si>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</si>
  <si>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</si>
  <si>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</si>
  <si>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</si>
  <si>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</si>
  <si>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</si>
  <si>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</si>
  <si>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</si>
  <si>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</si>
  <si>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</si>
  <si>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</si>
  <si>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</si>
  <si>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</si>
  <si>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</si>
  <si>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</si>
  <si>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</si>
  <si>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</si>
  <si>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</si>
  <si>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</si>
  <si>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</si>
  <si>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</si>
  <si>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</si>
  <si>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</si>
  <si>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</si>
  <si>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</si>
  <si>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</si>
  <si>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</si>
  <si>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</si>
  <si>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</si>
  <si>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</si>
  <si>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</si>
  <si>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</si>
  <si>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</si>
  <si>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</si>
  <si>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</si>
  <si>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</si>
  <si>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</si>
  <si>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</si>
  <si>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</si>
  <si>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</si>
  <si>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</si>
  <si>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</si>
  <si>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</si>
  <si>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</si>
  <si>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</si>
  <si>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</si>
  <si>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</si>
  <si>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</si>
  <si>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</si>
  <si>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</si>
  <si>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</si>
  <si>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</si>
  <si>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</si>
  <si>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</si>
  <si>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</si>
  <si>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</si>
  <si>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</si>
  <si>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</si>
  <si>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北海道清水町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</si>
  <si>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</si>
  <si>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</si>
  <si>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</si>
  <si>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</si>
  <si>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</si>
  <si>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</si>
  <si>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</si>
  <si>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</si>
  <si>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</si>
  <si>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</si>
  <si>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</si>
  <si>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</si>
  <si>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</si>
  <si>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</si>
  <si>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</si>
  <si>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</si>
  <si>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</si>
  <si>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</si>
  <si>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</si>
  <si>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</si>
  <si>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</si>
  <si>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</si>
  <si>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</si>
  <si>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</si>
  <si>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</si>
  <si>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</si>
  <si>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</si>
  <si>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</si>
  <si>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</si>
  <si>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</si>
  <si>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</si>
  <si>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</si>
  <si>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</si>
  <si>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</si>
  <si>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</si>
  <si>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</si>
  <si>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</si>
  <si>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</si>
  <si>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</si>
  <si>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</si>
  <si>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</si>
  <si>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</si>
  <si>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</si>
  <si>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</si>
  <si>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</si>
  <si>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</si>
  <si>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</si>
  <si>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</si>
  <si>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</si>
  <si>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</si>
  <si>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</si>
  <si>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</si>
  <si>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</si>
  <si>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</si>
  <si>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</si>
  <si>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</si>
  <si>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</si>
  <si>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</si>
  <si>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</si>
  <si>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</si>
  <si>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</si>
  <si>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</si>
  <si>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</si>
  <si>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</si>
  <si>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</si>
  <si>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</si>
  <si>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</si>
  <si>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</si>
  <si>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</si>
  <si>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</si>
  <si>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</si>
  <si>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</si>
  <si>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</si>
  <si>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</si>
  <si>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</si>
  <si>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</si>
  <si>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</si>
  <si>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</si>
  <si>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</si>
  <si>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</si>
  <si>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</si>
  <si>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</si>
  <si>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</si>
  <si>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</si>
  <si>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</si>
  <si>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</si>
  <si>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</si>
  <si>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</si>
  <si>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</si>
  <si>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</si>
  <si>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</si>
  <si>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</si>
  <si>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</si>
  <si>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</si>
  <si>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</si>
  <si>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</si>
  <si>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</si>
  <si>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</si>
  <si>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</si>
  <si>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</si>
  <si>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</si>
  <si>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</si>
  <si>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</si>
  <si>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</si>
  <si>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</si>
  <si>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</si>
  <si>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</si>
  <si>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</si>
  <si>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</si>
  <si>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</si>
  <si>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</si>
  <si>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</si>
  <si>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</si>
  <si>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</si>
  <si>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</si>
  <si>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</si>
  <si>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</si>
  <si>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</si>
  <si>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</si>
  <si>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</si>
  <si>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</si>
  <si>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</si>
  <si>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</si>
  <si>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</si>
  <si>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</si>
  <si>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</si>
  <si>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</si>
  <si>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</si>
  <si>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</si>
  <si>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</si>
  <si>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</si>
  <si>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</si>
  <si>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</si>
  <si>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</si>
  <si>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</si>
  <si>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</si>
  <si>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</si>
  <si>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</si>
  <si>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</si>
  <si>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</si>
  <si>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</si>
  <si>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</si>
  <si>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</si>
  <si>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</si>
  <si>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</si>
  <si>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</si>
  <si>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</si>
  <si>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</si>
  <si>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</si>
  <si>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</si>
  <si>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</si>
  <si>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</si>
  <si>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</si>
  <si>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</si>
  <si>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</si>
  <si>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</si>
  <si>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</si>
  <si>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</si>
  <si>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</si>
  <si>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</si>
  <si>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</si>
  <si>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</si>
  <si>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</si>
  <si>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</si>
  <si>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</si>
  <si>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</si>
  <si>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</si>
  <si>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</si>
  <si>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</si>
  <si>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</si>
  <si>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</si>
  <si>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</si>
  <si>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</si>
  <si>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</si>
  <si>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</si>
  <si>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</si>
  <si>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</si>
  <si>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</si>
  <si>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</si>
  <si>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</si>
  <si>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0.02</t>
  </si>
  <si>
    <t>▲ 4.80</t>
  </si>
  <si>
    <t>一般会計</t>
  </si>
  <si>
    <t>水道事業会計</t>
  </si>
  <si>
    <t>下水道事業会計</t>
  </si>
  <si>
    <t>介護保険特別会計</t>
  </si>
  <si>
    <t>国民健康保険特別会計</t>
  </si>
  <si>
    <t>後期高齢者医療保険特別会計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</si>
  <si>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</si>
  <si>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</si>
  <si>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</si>
  <si>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</si>
  <si>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</si>
  <si>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</si>
  <si>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</si>
  <si>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</si>
  <si>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公共施設建設等基金</t>
    <rPh sb="0" eb="2">
      <t>コウキョウ</t>
    </rPh>
    <rPh sb="2" eb="4">
      <t>シセツ</t>
    </rPh>
    <rPh sb="4" eb="6">
      <t>ケンセツ</t>
    </rPh>
    <rPh sb="6" eb="7">
      <t>トウ</t>
    </rPh>
    <rPh sb="7" eb="9">
      <t>キキン</t>
    </rPh>
    <phoneticPr fontId="5"/>
  </si>
  <si>
    <t>いきいきふるさとづくり基金</t>
    <rPh sb="11" eb="13">
      <t>キキン</t>
    </rPh>
    <phoneticPr fontId="5"/>
  </si>
  <si>
    <t>老人福祉基金</t>
    <rPh sb="0" eb="2">
      <t>ロウジン</t>
    </rPh>
    <rPh sb="2" eb="4">
      <t>フクシ</t>
    </rPh>
    <rPh sb="4" eb="6">
      <t>キキン</t>
    </rPh>
    <phoneticPr fontId="5"/>
  </si>
  <si>
    <t>農業後継者育成基金</t>
    <rPh sb="0" eb="2">
      <t>ノウギョウ</t>
    </rPh>
    <rPh sb="2" eb="5">
      <t>コウケイシャ</t>
    </rPh>
    <rPh sb="5" eb="7">
      <t>イクセイ</t>
    </rPh>
    <rPh sb="7" eb="9">
      <t>キキン</t>
    </rPh>
    <phoneticPr fontId="5"/>
  </si>
  <si>
    <t>森林環境譲与税基金</t>
    <rPh sb="0" eb="2">
      <t>シンリン</t>
    </rPh>
    <rPh sb="2" eb="4">
      <t>カンキョウ</t>
    </rPh>
    <rPh sb="4" eb="6">
      <t>ジョウヨ</t>
    </rPh>
    <rPh sb="6" eb="7">
      <t>ゼイ</t>
    </rPh>
    <rPh sb="7" eb="9">
      <t>キキン</t>
    </rPh>
    <phoneticPr fontId="5"/>
  </si>
  <si>
    <t>-</t>
    <phoneticPr fontId="2"/>
  </si>
  <si>
    <t>とかち広域消防事務組合</t>
    <rPh sb="3" eb="5">
      <t>コウイキ</t>
    </rPh>
    <rPh sb="5" eb="7">
      <t>ショウボウ</t>
    </rPh>
    <rPh sb="7" eb="9">
      <t>ジム</t>
    </rPh>
    <rPh sb="9" eb="11">
      <t>クミアイ</t>
    </rPh>
    <phoneticPr fontId="2"/>
  </si>
  <si>
    <t>十勝圏複合事務組合</t>
    <rPh sb="0" eb="2">
      <t>トカチ</t>
    </rPh>
    <rPh sb="2" eb="3">
      <t>ケン</t>
    </rPh>
    <rPh sb="3" eb="5">
      <t>フクゴウ</t>
    </rPh>
    <rPh sb="5" eb="7">
      <t>ジム</t>
    </rPh>
    <rPh sb="7" eb="9">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</si>
  <si>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</si>
  <si>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</si>
  <si>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</si>
  <si>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</si>
  <si>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</si>
  <si>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</si>
  <si>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</si>
  <si>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</si>
  <si>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</si>
  <si>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</si>
  <si>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将来負担比率、有形固定資産減価償却率ともに類似団体平均より高くなっている。
これは、公共施設等の長寿命化施策を進めてきたことによるものであり、今後、老朽化に伴う公共施設等の更新ニーズが高まってくると考えられる。</t>
    <phoneticPr fontId="5"/>
  </si>
  <si>
    <t>将来負担比率は充当可能財源の増等により減となっているが、実質公債費比率は大型事業の元金償還開始等により増となっている。
今後も施設更新等に伴う地方債発行の増加は避けられない状況にあるが、地方債発行額を必要最小限に抑制するとともに、償還年限等を考慮し元利償還金の平準化を図り財政の健全化に努める。</t>
    <rPh sb="7" eb="13">
      <t>ジュウトウカノウザイゲン</t>
    </rPh>
    <rPh sb="14" eb="15">
      <t>ゾウ</t>
    </rPh>
    <rPh sb="15" eb="16">
      <t>トウ</t>
    </rPh>
    <rPh sb="19" eb="20">
      <t>ゲン</t>
    </rPh>
    <rPh sb="36" eb="38">
      <t>オオガタ</t>
    </rPh>
    <rPh sb="38" eb="40">
      <t>ジギョウ</t>
    </rPh>
    <rPh sb="41" eb="43">
      <t>ガンキン</t>
    </rPh>
    <rPh sb="43" eb="45">
      <t>ショウカン</t>
    </rPh>
    <rPh sb="45" eb="47">
      <t>カイシ</t>
    </rPh>
    <rPh sb="47" eb="48">
      <t>トウ</t>
    </rPh>
    <rPh sb="51" eb="52">
      <t>ゾウ</t>
    </rPh>
    <rPh sb="60" eb="62">
      <t>コンゴ</t>
    </rPh>
    <rPh sb="63" eb="65">
      <t>シセツ</t>
    </rPh>
    <rPh sb="65" eb="67">
      <t>コウシン</t>
    </rPh>
    <rPh sb="67" eb="68">
      <t>トウ</t>
    </rPh>
    <rPh sb="69" eb="70">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</si>
</sst>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4C81-4002-B4CC-C1D5D7294C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103684</c:v>
                </c:pt>
                <c:pt idx="1">
                  <c:v>58184</c:v>
                </c:pt>
                <c:pt idx="2">
                  <c:v>160597</c:v>
                </c:pt>
                <c:pt idx="3">
                  <c:v>277531</c:v>
                </c:pt>
                <c:pt idx="4">
                  <c:v>125383</c:v>
                </c:pt>
              </c:numCache>
            </c:numRef>
          </c:val>
          <c:smooth val="0"/>
          <c:extLst>
            <c:ext xmlns:c16="http://schemas.microsoft.com/office/drawing/2014/chart" uri="{C3380CC4-5D6E-409C-BE32-E72D297353CC}">
              <c16:uniqueId val="{00000001-4C81-4002-B4CC-C1D5D7294C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3.35</c:v>
                </c:pt>
                <c:pt idx="1">
                  <c:v>4.01</c:v>
                </c:pt>
                <c:pt idx="2">
                  <c:v>4.28</c:v>
                </c:pt>
                <c:pt idx="3">
                  <c:v>5</c:v>
                </c:pt>
                <c:pt idx="4">
                  <c:v>7.15</c:v>
                </c:pt>
              </c:numCache>
            </c:numRef>
          </c:val>
          <c:extLst>
            <c:ext xmlns:c16="http://schemas.microsoft.com/office/drawing/2014/chart" uri="{C3380CC4-5D6E-409C-BE32-E72D297353CC}">
              <c16:uniqueId val="{00000000-A5ED-4195-BF64-5A5BCD7D55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30.34</c:v>
                </c:pt>
                <c:pt idx="1">
                  <c:v>27.31</c:v>
                </c:pt>
                <c:pt idx="2">
                  <c:v>30.52</c:v>
                </c:pt>
                <c:pt idx="3">
                  <c:v>28.04</c:v>
                </c:pt>
                <c:pt idx="4">
                  <c:v>27.32</c:v>
                </c:pt>
              </c:numCache>
            </c:numRef>
          </c:val>
          <c:extLst>
            <c:ext xmlns:c16="http://schemas.microsoft.com/office/drawing/2014/chart" uri="{C3380CC4-5D6E-409C-BE32-E72D297353CC}">
              <c16:uniqueId val="{00000001-A5ED-4195-BF64-5A5BCD7D55F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-0.02</c:v>
                </c:pt>
                <c:pt idx="1">
                  <c:v>-4.8</c:v>
                </c:pt>
                <c:pt idx="2">
                  <c:v>10.29</c:v>
                </c:pt>
                <c:pt idx="3">
                  <c:v>4.17</c:v>
                </c:pt>
                <c:pt idx="4">
                  <c:v>5.22</c:v>
                </c:pt>
              </c:numCache>
            </c:numRef>
          </c:val>
          <c:smooth val="0"/>
          <c:extLst>
            <c:ext xmlns:c16="http://schemas.microsoft.com/office/drawing/2014/chart" uri="{C3380CC4-5D6E-409C-BE32-E72D297353CC}">
              <c16:uniqueId val="{00000002-A5ED-4195-BF64-5A5BCD7D55F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B5C-44C5-9179-EC36D690A6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5C-44C5-9179-EC36D690A64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B5C-44C5-9179-EC36D690A64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B5C-44C5-9179-EC36D690A64F}"/>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c:v>
                </c:pt>
                <c:pt idx="8">
                  <c:v>#N/A</c:v>
                </c:pt>
                <c:pt idx="9">
                  <c:v>0.01</c:v>
                </c:pt>
              </c:numCache>
            </c:numRef>
          </c:val>
          <c:extLst>
            <c:ext xmlns:c16="http://schemas.microsoft.com/office/drawing/2014/chart" uri="{C3380CC4-5D6E-409C-BE32-E72D297353CC}">
              <c16:uniqueId val="{00000004-5B5C-44C5-9179-EC36D690A64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0.36</c:v>
                </c:pt>
                <c:pt idx="2">
                  <c:v>#N/A</c:v>
                </c:pt>
                <c:pt idx="3">
                  <c:v>0.14000000000000001</c:v>
                </c:pt>
                <c:pt idx="4">
                  <c:v>#N/A</c:v>
                </c:pt>
                <c:pt idx="5">
                  <c:v>0.62</c:v>
                </c:pt>
                <c:pt idx="6">
                  <c:v>#N/A</c:v>
                </c:pt>
                <c:pt idx="7">
                  <c:v>0.76</c:v>
                </c:pt>
                <c:pt idx="8">
                  <c:v>#N/A</c:v>
                </c:pt>
                <c:pt idx="9">
                  <c:v>0.31</c:v>
                </c:pt>
              </c:numCache>
            </c:numRef>
          </c:val>
          <c:extLst>
            <c:ext xmlns:c16="http://schemas.microsoft.com/office/drawing/2014/chart" uri="{C3380CC4-5D6E-409C-BE32-E72D297353CC}">
              <c16:uniqueId val="{00000005-5B5C-44C5-9179-EC36D690A64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0.53</c:v>
                </c:pt>
                <c:pt idx="2">
                  <c:v>#N/A</c:v>
                </c:pt>
                <c:pt idx="3">
                  <c:v>0.44</c:v>
                </c:pt>
                <c:pt idx="4">
                  <c:v>#N/A</c:v>
                </c:pt>
                <c:pt idx="5">
                  <c:v>0.86</c:v>
                </c:pt>
                <c:pt idx="6">
                  <c:v>#N/A</c:v>
                </c:pt>
                <c:pt idx="7">
                  <c:v>0.65</c:v>
                </c:pt>
                <c:pt idx="8">
                  <c:v>#N/A</c:v>
                </c:pt>
                <c:pt idx="9">
                  <c:v>0.8</c:v>
                </c:pt>
              </c:numCache>
            </c:numRef>
          </c:val>
          <c:extLst>
            <c:ext xmlns:c16="http://schemas.microsoft.com/office/drawing/2014/chart" uri="{C3380CC4-5D6E-409C-BE32-E72D297353CC}">
              <c16:uniqueId val="{00000006-5B5C-44C5-9179-EC36D690A64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0.89</c:v>
                </c:pt>
                <c:pt idx="2">
                  <c:v>#N/A</c:v>
                </c:pt>
                <c:pt idx="3">
                  <c:v>1.64</c:v>
                </c:pt>
                <c:pt idx="4">
                  <c:v>#N/A</c:v>
                </c:pt>
                <c:pt idx="5">
                  <c:v>2.84</c:v>
                </c:pt>
                <c:pt idx="6">
                  <c:v>#N/A</c:v>
                </c:pt>
                <c:pt idx="7">
                  <c:v>3.76</c:v>
                </c:pt>
                <c:pt idx="8">
                  <c:v>#N/A</c:v>
                </c:pt>
                <c:pt idx="9">
                  <c:v>5.12</c:v>
                </c:pt>
              </c:numCache>
            </c:numRef>
          </c:val>
          <c:extLst>
            <c:ext xmlns:c16="http://schemas.microsoft.com/office/drawing/2014/chart" uri="{C3380CC4-5D6E-409C-BE32-E72D297353CC}">
              <c16:uniqueId val="{00000007-5B5C-44C5-9179-EC36D690A64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2.29</c:v>
                </c:pt>
                <c:pt idx="2">
                  <c:v>#N/A</c:v>
                </c:pt>
                <c:pt idx="3">
                  <c:v>2.93</c:v>
                </c:pt>
                <c:pt idx="4">
                  <c:v>#N/A</c:v>
                </c:pt>
                <c:pt idx="5">
                  <c:v>4.5999999999999996</c:v>
                </c:pt>
                <c:pt idx="6">
                  <c:v>#N/A</c:v>
                </c:pt>
                <c:pt idx="7">
                  <c:v>4.76</c:v>
                </c:pt>
                <c:pt idx="8">
                  <c:v>#N/A</c:v>
                </c:pt>
                <c:pt idx="9">
                  <c:v>5.46</c:v>
                </c:pt>
              </c:numCache>
            </c:numRef>
          </c:val>
          <c:extLst>
            <c:ext xmlns:c16="http://schemas.microsoft.com/office/drawing/2014/chart" uri="{C3380CC4-5D6E-409C-BE32-E72D297353CC}">
              <c16:uniqueId val="{00000008-5B5C-44C5-9179-EC36D690A64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3.34</c:v>
                </c:pt>
                <c:pt idx="2">
                  <c:v>#N/A</c:v>
                </c:pt>
                <c:pt idx="3">
                  <c:v>4</c:v>
                </c:pt>
                <c:pt idx="4">
                  <c:v>#N/A</c:v>
                </c:pt>
                <c:pt idx="5">
                  <c:v>4.2699999999999996</c:v>
                </c:pt>
                <c:pt idx="6">
                  <c:v>#N/A</c:v>
                </c:pt>
                <c:pt idx="7">
                  <c:v>5</c:v>
                </c:pt>
                <c:pt idx="8">
                  <c:v>#N/A</c:v>
                </c:pt>
                <c:pt idx="9">
                  <c:v>7.15</c:v>
                </c:pt>
              </c:numCache>
            </c:numRef>
          </c:val>
          <c:extLst>
            <c:ext xmlns:c16="http://schemas.microsoft.com/office/drawing/2014/chart" uri="{C3380CC4-5D6E-409C-BE32-E72D297353CC}">
              <c16:uniqueId val="{00000009-5B5C-44C5-9179-EC36D690A64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763</c:v>
                </c:pt>
                <c:pt idx="5">
                  <c:v>736</c:v>
                </c:pt>
                <c:pt idx="8">
                  <c:v>597</c:v>
                </c:pt>
                <c:pt idx="11">
                  <c:v>656</c:v>
                </c:pt>
                <c:pt idx="14">
                  <c:v>720</c:v>
                </c:pt>
              </c:numCache>
            </c:numRef>
          </c:val>
          <c:extLst>
            <c:ext xmlns:c16="http://schemas.microsoft.com/office/drawing/2014/chart" uri="{C3380CC4-5D6E-409C-BE32-E72D297353CC}">
              <c16:uniqueId val="{00000000-4404-4217-973C-3CFA5F11F8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04-4217-973C-3CFA5F11F8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119</c:v>
                </c:pt>
                <c:pt idx="3">
                  <c:v>110</c:v>
                </c:pt>
                <c:pt idx="6">
                  <c:v>38</c:v>
                </c:pt>
                <c:pt idx="9">
                  <c:v>16</c:v>
                </c:pt>
                <c:pt idx="12">
                  <c:v>18</c:v>
                </c:pt>
              </c:numCache>
            </c:numRef>
          </c:val>
          <c:extLst>
            <c:ext xmlns:c16="http://schemas.microsoft.com/office/drawing/2014/chart" uri="{C3380CC4-5D6E-409C-BE32-E72D297353CC}">
              <c16:uniqueId val="{00000002-4404-4217-973C-3CFA5F11F8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4</c:v>
                </c:pt>
                <c:pt idx="12">
                  <c:v>9</c:v>
                </c:pt>
              </c:numCache>
            </c:numRef>
          </c:val>
          <c:extLst>
            <c:ext xmlns:c16="http://schemas.microsoft.com/office/drawing/2014/chart" uri="{C3380CC4-5D6E-409C-BE32-E72D297353CC}">
              <c16:uniqueId val="{00000003-4404-4217-973C-3CFA5F11F8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136</c:v>
                </c:pt>
                <c:pt idx="3">
                  <c:v>113</c:v>
                </c:pt>
                <c:pt idx="6">
                  <c:v>43</c:v>
                </c:pt>
                <c:pt idx="9">
                  <c:v>92</c:v>
                </c:pt>
                <c:pt idx="12">
                  <c:v>85</c:v>
                </c:pt>
              </c:numCache>
            </c:numRef>
          </c:val>
          <c:extLst>
            <c:ext xmlns:c16="http://schemas.microsoft.com/office/drawing/2014/chart" uri="{C3380CC4-5D6E-409C-BE32-E72D297353CC}">
              <c16:uniqueId val="{00000004-4404-4217-973C-3CFA5F11F8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04-4217-973C-3CFA5F11F8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04-4217-973C-3CFA5F11F8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770</c:v>
                </c:pt>
                <c:pt idx="3">
                  <c:v>776</c:v>
                </c:pt>
                <c:pt idx="6">
                  <c:v>634</c:v>
                </c:pt>
                <c:pt idx="9">
                  <c:v>812</c:v>
                </c:pt>
                <c:pt idx="12">
                  <c:v>978</c:v>
                </c:pt>
              </c:numCache>
            </c:numRef>
          </c:val>
          <c:extLst>
            <c:ext xmlns:c16="http://schemas.microsoft.com/office/drawing/2014/chart" uri="{C3380CC4-5D6E-409C-BE32-E72D297353CC}">
              <c16:uniqueId val="{00000007-4404-4217-973C-3CFA5F11F8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262</c:v>
                </c:pt>
                <c:pt idx="2">
                  <c:v>#N/A</c:v>
                </c:pt>
                <c:pt idx="3">
                  <c:v>#N/A</c:v>
                </c:pt>
                <c:pt idx="4">
                  <c:v>263</c:v>
                </c:pt>
                <c:pt idx="5">
                  <c:v>#N/A</c:v>
                </c:pt>
                <c:pt idx="6">
                  <c:v>#N/A</c:v>
                </c:pt>
                <c:pt idx="7">
                  <c:v>118</c:v>
                </c:pt>
                <c:pt idx="8">
                  <c:v>#N/A</c:v>
                </c:pt>
                <c:pt idx="9">
                  <c:v>#N/A</c:v>
                </c:pt>
                <c:pt idx="10">
                  <c:v>268</c:v>
                </c:pt>
                <c:pt idx="11">
                  <c:v>#N/A</c:v>
                </c:pt>
                <c:pt idx="12">
                  <c:v>#N/A</c:v>
                </c:pt>
                <c:pt idx="13">
                  <c:v>370</c:v>
                </c:pt>
                <c:pt idx="14">
                  <c:v>#N/A</c:v>
                </c:pt>
              </c:numCache>
            </c:numRef>
          </c:val>
          <c:smooth val="0"/>
          <c:extLst>
            <c:ext xmlns:c16="http://schemas.microsoft.com/office/drawing/2014/chart" uri="{C3380CC4-5D6E-409C-BE32-E72D297353CC}">
              <c16:uniqueId val="{00000008-4404-4217-973C-3CFA5F11F8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7337</c:v>
                </c:pt>
                <c:pt idx="5">
                  <c:v>7120</c:v>
                </c:pt>
                <c:pt idx="8">
                  <c:v>7537</c:v>
                </c:pt>
                <c:pt idx="11">
                  <c:v>8578</c:v>
                </c:pt>
                <c:pt idx="14">
                  <c:v>8474</c:v>
                </c:pt>
              </c:numCache>
            </c:numRef>
          </c:val>
          <c:extLst>
            <c:ext xmlns:c16="http://schemas.microsoft.com/office/drawing/2014/chart" uri="{C3380CC4-5D6E-409C-BE32-E72D297353CC}">
              <c16:uniqueId val="{00000000-7D89-44E7-AEA1-6920215585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645</c:v>
                </c:pt>
                <c:pt idx="5">
                  <c:v>602</c:v>
                </c:pt>
                <c:pt idx="8">
                  <c:v>577</c:v>
                </c:pt>
                <c:pt idx="11">
                  <c:v>551</c:v>
                </c:pt>
                <c:pt idx="14">
                  <c:v>528</c:v>
                </c:pt>
              </c:numCache>
            </c:numRef>
          </c:val>
          <c:extLst>
            <c:ext xmlns:c16="http://schemas.microsoft.com/office/drawing/2014/chart" uri="{C3380CC4-5D6E-409C-BE32-E72D297353CC}">
              <c16:uniqueId val="{00000001-7D89-44E7-AEA1-6920215585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3449</c:v>
                </c:pt>
                <c:pt idx="5">
                  <c:v>3574</c:v>
                </c:pt>
                <c:pt idx="8">
                  <c:v>3789</c:v>
                </c:pt>
                <c:pt idx="11">
                  <c:v>3741</c:v>
                </c:pt>
                <c:pt idx="14">
                  <c:v>4017</c:v>
                </c:pt>
              </c:numCache>
            </c:numRef>
          </c:val>
          <c:extLst>
            <c:ext xmlns:c16="http://schemas.microsoft.com/office/drawing/2014/chart" uri="{C3380CC4-5D6E-409C-BE32-E72D297353CC}">
              <c16:uniqueId val="{00000002-7D89-44E7-AEA1-6920215585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89-44E7-AEA1-6920215585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89-44E7-AEA1-6920215585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89-44E7-AEA1-6920215585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1402</c:v>
                </c:pt>
                <c:pt idx="3">
                  <c:v>1393</c:v>
                </c:pt>
                <c:pt idx="6">
                  <c:v>1330</c:v>
                </c:pt>
                <c:pt idx="9">
                  <c:v>1274</c:v>
                </c:pt>
                <c:pt idx="12">
                  <c:v>1214</c:v>
                </c:pt>
              </c:numCache>
            </c:numRef>
          </c:val>
          <c:extLst>
            <c:ext xmlns:c16="http://schemas.microsoft.com/office/drawing/2014/chart" uri="{C3380CC4-5D6E-409C-BE32-E72D297353CC}">
              <c16:uniqueId val="{00000006-7D89-44E7-AEA1-6920215585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c:v>
                </c:pt>
                <c:pt idx="3">
                  <c:v>26</c:v>
                </c:pt>
                <c:pt idx="6">
                  <c:v>29</c:v>
                </c:pt>
                <c:pt idx="9">
                  <c:v>76</c:v>
                </c:pt>
                <c:pt idx="12">
                  <c:v>65</c:v>
                </c:pt>
              </c:numCache>
            </c:numRef>
          </c:val>
          <c:extLst>
            <c:ext xmlns:c16="http://schemas.microsoft.com/office/drawing/2014/chart" uri="{C3380CC4-5D6E-409C-BE32-E72D297353CC}">
              <c16:uniqueId val="{00000007-7D89-44E7-AEA1-6920215585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690</c:v>
                </c:pt>
                <c:pt idx="3">
                  <c:v>618</c:v>
                </c:pt>
                <c:pt idx="6">
                  <c:v>572</c:v>
                </c:pt>
                <c:pt idx="9">
                  <c:v>402</c:v>
                </c:pt>
                <c:pt idx="12">
                  <c:v>323</c:v>
                </c:pt>
              </c:numCache>
            </c:numRef>
          </c:val>
          <c:extLst>
            <c:ext xmlns:c16="http://schemas.microsoft.com/office/drawing/2014/chart" uri="{C3380CC4-5D6E-409C-BE32-E72D297353CC}">
              <c16:uniqueId val="{00000008-7D89-44E7-AEA1-6920215585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1529</c:v>
                </c:pt>
                <c:pt idx="3">
                  <c:v>1369</c:v>
                </c:pt>
                <c:pt idx="6">
                  <c:v>792</c:v>
                </c:pt>
                <c:pt idx="9">
                  <c:v>378</c:v>
                </c:pt>
                <c:pt idx="12">
                  <c:v>85</c:v>
                </c:pt>
              </c:numCache>
            </c:numRef>
          </c:val>
          <c:extLst>
            <c:ext xmlns:c16="http://schemas.microsoft.com/office/drawing/2014/chart" uri="{C3380CC4-5D6E-409C-BE32-E72D297353CC}">
              <c16:uniqueId val="{00000009-7D89-44E7-AEA1-6920215585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8854</c:v>
                </c:pt>
                <c:pt idx="3">
                  <c:v>8581</c:v>
                </c:pt>
                <c:pt idx="6">
                  <c:v>9689</c:v>
                </c:pt>
                <c:pt idx="9">
                  <c:v>11421</c:v>
                </c:pt>
                <c:pt idx="12">
                  <c:v>11379</c:v>
                </c:pt>
              </c:numCache>
            </c:numRef>
          </c:val>
          <c:extLst>
            <c:ext xmlns:c16="http://schemas.microsoft.com/office/drawing/2014/chart" uri="{C3380CC4-5D6E-409C-BE32-E72D297353CC}">
              <c16:uniqueId val="{0000000A-7D89-44E7-AEA1-6920215585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1071</c:v>
                </c:pt>
                <c:pt idx="2">
                  <c:v>#N/A</c:v>
                </c:pt>
                <c:pt idx="3">
                  <c:v>#N/A</c:v>
                </c:pt>
                <c:pt idx="4">
                  <c:v>691</c:v>
                </c:pt>
                <c:pt idx="5">
                  <c:v>#N/A</c:v>
                </c:pt>
                <c:pt idx="6">
                  <c:v>#N/A</c:v>
                </c:pt>
                <c:pt idx="7">
                  <c:v>510</c:v>
                </c:pt>
                <c:pt idx="8">
                  <c:v>#N/A</c:v>
                </c:pt>
                <c:pt idx="9">
                  <c:v>#N/A</c:v>
                </c:pt>
                <c:pt idx="10">
                  <c:v>680</c:v>
                </c:pt>
                <c:pt idx="11">
                  <c:v>#N/A</c:v>
                </c:pt>
                <c:pt idx="12">
                  <c:v>#N/A</c:v>
                </c:pt>
                <c:pt idx="13">
                  <c:v>46</c:v>
                </c:pt>
                <c:pt idx="14">
                  <c:v>#N/A</c:v>
                </c:pt>
              </c:numCache>
            </c:numRef>
          </c:val>
          <c:smooth val="0"/>
          <c:extLst>
            <c:ext xmlns:c16="http://schemas.microsoft.com/office/drawing/2014/chart" uri="{C3380CC4-5D6E-409C-BE32-E72D297353CC}">
              <c16:uniqueId val="{0000000B-7D89-44E7-AEA1-6920215585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1405</c:v>
                </c:pt>
                <c:pt idx="1">
                  <c:v>1307</c:v>
                </c:pt>
                <c:pt idx="2">
                  <c:v>1327</c:v>
                </c:pt>
              </c:numCache>
            </c:numRef>
          </c:val>
          <c:extLst>
            <c:ext xmlns:c16="http://schemas.microsoft.com/office/drawing/2014/chart" uri="{C3380CC4-5D6E-409C-BE32-E72D297353CC}">
              <c16:uniqueId val="{00000000-4C3C-489C-AE74-2E6F8F7908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375</c:v>
                </c:pt>
                <c:pt idx="1">
                  <c:v>442</c:v>
                </c:pt>
                <c:pt idx="2">
                  <c:v>500</c:v>
                </c:pt>
              </c:numCache>
            </c:numRef>
          </c:val>
          <c:extLst>
            <c:ext xmlns:c16="http://schemas.microsoft.com/office/drawing/2014/chart" uri="{C3380CC4-5D6E-409C-BE32-E72D297353CC}">
              <c16:uniqueId val="{00000001-4C3C-489C-AE74-2E6F8F7908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1964</c:v>
                </c:pt>
                <c:pt idx="1">
                  <c:v>1913</c:v>
                </c:pt>
                <c:pt idx="2">
                  <c:v>2063</c:v>
                </c:pt>
              </c:numCache>
            </c:numRef>
          </c:val>
          <c:extLst>
            <c:ext xmlns:c16="http://schemas.microsoft.com/office/drawing/2014/chart" uri="{C3380CC4-5D6E-409C-BE32-E72D297353CC}">
              <c16:uniqueId val="{00000002-4C3C-489C-AE74-2E6F8F7908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{20436A17-C488-4C8C-AC5A-76609754700E}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741-4D44-AD6E-C3645FE72E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{5E475DE4-204B-424D-B9A2-A7E9519219F5}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41-4D44-AD6E-C3645FE72E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{7F253383-ED0E-4A27-8C65-73A28A5E77E8}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41-4D44-AD6E-C3645FE72E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{C619F0D8-A478-4109-8EF3-49F70521D8C7}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41-4D44-AD6E-C3645FE72E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{6A05324E-6A4E-4ECB-BBB7-94B442AD165B}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41-4D44-AD6E-C3645FE72E07}"/>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{49FEDEFD-1FCD-4C7C-B779-C528951E6D20}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741-4D44-AD6E-C3645FE72E07}"/>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{769D4F5B-AD07-468C-A5E6-466E03E9CBBE}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741-4D44-AD6E-C3645FE72E07}"/>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{63E539C2-4BB7-42C5-9A9E-77611FA7AC29}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741-4D44-AD6E-C3645FE72E07}"/>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{0E45F96B-9785-43EE-BCC8-146C75394A88}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741-4D44-AD6E-C3645FE72E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61.7</c:v>
                </c:pt>
                <c:pt idx="8">
                  <c:v>63.6</c:v>
                </c:pt>
                <c:pt idx="16">
                  <c:v>64.7</c:v>
                </c:pt>
                <c:pt idx="24">
                  <c:v>65.2</c:v>
                </c:pt>
                <c:pt idx="32">
                  <c:v>66.8</c:v>
                </c:pt>
              </c:numCache>
            </c:numRef>
          </c:xVal>
          <c:yVal>
            <c:numRef>
              <c:f>公会計指標分析・財政指標組合せ分析表!$BP$51:$DC$51</c:f>
              <c:numCache>
                <c:formatCode>#,##0.0;"▲ "#,##0.0</c:formatCode>
                <c:ptCount val="40"/>
                <c:pt idx="0">
                  <c:v>25.6</c:v>
                </c:pt>
                <c:pt idx="8">
                  <c:v>16.600000000000001</c:v>
                </c:pt>
                <c:pt idx="16">
                  <c:v>12.5</c:v>
                </c:pt>
                <c:pt idx="24">
                  <c:v>16.7</c:v>
                </c:pt>
                <c:pt idx="32">
                  <c:v>1</c:v>
                </c:pt>
              </c:numCache>
            </c:numRef>
          </c:yVal>
          <c:smooth val="0"/>
          <c:extLst>
            <c:ext xmlns:c16="http://schemas.microsoft.com/office/drawing/2014/chart" uri="{C3380CC4-5D6E-409C-BE32-E72D297353CC}">
              <c16:uniqueId val="{00000009-4741-4D44-AD6E-C3645FE72E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{8DB9E572-69F5-499F-BE64-FEF9F95BA5DD}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741-4D44-AD6E-C3645FE72E0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{DCF690C9-5AFE-4879-BE12-ADD9C8DC8961}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41-4D44-AD6E-C3645FE72E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{781BE28F-C038-4A23-A39F-C9A486D54D12}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41-4D44-AD6E-C3645FE72E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{84E8A84E-9924-4AE5-9F7B-83DFF0E8CC9D}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41-4D44-AD6E-C3645FE72E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{96973F7C-4245-4E00-AF53-06B22841244C}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41-4D44-AD6E-C3645FE72E0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{E554CE28-6A22-40D2-9E55-33FC5F9148C0}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741-4D44-AD6E-C3645FE72E0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{1472F4B4-BC8C-4E27-AE8B-BE93F48AC166}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741-4D44-AD6E-C3645FE72E0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{26050DC6-7C7A-4828-B56A-04F719B78EA0}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741-4D44-AD6E-C3645FE72E0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{82202580-C5CB-40BD-843A-2BEFC772112F}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741-4D44-AD6E-C3645FE72E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741-4D44-AD6E-C3645FE72E07}"/>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{5C8F3864-0D07-412A-9573-EBCB064F5A11}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BF3-4D1A-BB39-FE8BF5215C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{F75DB6C6-1963-454C-923B-8CB8669069CB}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F3-4D1A-BB39-FE8BF5215C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{E7298E9A-EA64-4286-AF75-8A2C436679BC}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F3-4D1A-BB39-FE8BF5215C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{58360447-1F26-4D96-A5B3-BEF993EFD416}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F3-4D1A-BB39-FE8BF5215C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{23872E6B-151C-4DEA-A080-B2B330F1167E}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F3-4D1A-BB39-FE8BF5215CE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{56525BBB-2F16-421F-812B-1A841ABF2C0D}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BF3-4D1A-BB39-FE8BF5215CE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{98CE66DB-8936-40EF-99F8-19DE4E9FF2D8}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BF3-4D1A-BB39-FE8BF5215CE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{58CEEE0A-A034-4977-B1D6-19E910C3F15F}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BF3-4D1A-BB39-FE8BF5215CE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{271E23B8-DCFC-4847-B9D4-D82B04AE10FB}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BF3-4D1A-BB39-FE8BF5215C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6.2</c:v>
                </c:pt>
                <c:pt idx="16">
                  <c:v>5.0999999999999996</c:v>
                </c:pt>
                <c:pt idx="24">
                  <c:v>5.2</c:v>
                </c:pt>
                <c:pt idx="32">
                  <c:v>6.1</c:v>
                </c:pt>
              </c:numCache>
            </c:numRef>
          </c:xVal>
          <c:yVal>
            <c:numRef>
              <c:f>公会計指標分析・財政指標組合せ分析表!$BP$73:$DC$73</c:f>
              <c:numCache>
                <c:formatCode>#,##0.0;"▲ "#,##0.0</c:formatCode>
                <c:ptCount val="40"/>
                <c:pt idx="0">
                  <c:v>25.6</c:v>
                </c:pt>
                <c:pt idx="8">
                  <c:v>16.600000000000001</c:v>
                </c:pt>
                <c:pt idx="16">
                  <c:v>12.5</c:v>
                </c:pt>
                <c:pt idx="24">
                  <c:v>16.7</c:v>
                </c:pt>
                <c:pt idx="32">
                  <c:v>1</c:v>
                </c:pt>
              </c:numCache>
            </c:numRef>
          </c:yVal>
          <c:smooth val="0"/>
          <c:extLst>
            <c:ext xmlns:c16="http://schemas.microsoft.com/office/drawing/2014/chart" uri="{C3380CC4-5D6E-409C-BE32-E72D297353CC}">
              <c16:uniqueId val="{00000009-EBF3-4D1A-BB39-FE8BF5215C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0.1017361037381148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{4A6E7C8C-FF42-41DE-8B71-344F840CD3E5}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BF3-4D1A-BB39-FE8BF5215C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{ACD1A0BF-634C-4677-BE03-4A1617B6B8DE}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F3-4D1A-BB39-FE8BF5215C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{1BBC193A-829C-47E0-B98F-42CD3F33F516}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F3-4D1A-BB39-FE8BF5215C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{2C40FAE0-E05C-4E65-AD9C-D718DBFDEF16}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F3-4D1A-BB39-FE8BF5215C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{FD776CA7-C7BE-4BE5-BFC3-CDB5665C2358}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F3-4D1A-BB39-FE8BF5215CE7}"/>
                </c:ext>
              </c:extLst>
            </c:dLbl>
            <c:dLbl>
              <c:idx val="8"/>
              <c:layout>
                <c:manualLayout>
                  <c:x val="-1.8235628084250059E-2"/>
                  <c:y val="-5.768638002283706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{9C5DAE93-E623-4AA9-B9CD-A2FD79F0B296}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BF3-4D1A-BB39-FE8BF5215CE7}"/>
                </c:ext>
              </c:extLst>
            </c:dLbl>
            <c:dLbl>
              <c:idx val="16"/>
              <c:layout>
                <c:manualLayout>
                  <c:x val="-3.1697991619110633E-2"/>
                  <c:y val="-2.620098403528443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{2040CAD0-00E0-4C46-AC30-F9C4FA21944B}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BF3-4D1A-BB39-FE8BF5215CE7}"/>
                </c:ext>
              </c:extLst>
            </c:dLbl>
            <c:dLbl>
              <c:idx val="24"/>
              <c:layout>
                <c:manualLayout>
                  <c:x val="-3.1570342725075584E-2"/>
                  <c:y val="-6.404243557980063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{362186F8-85F3-4821-933C-49E5609C7C81}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BF3-4D1A-BB39-FE8BF5215CE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{8BAE04C5-9B81-4D56-9EBC-2350D65BAF66}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BF3-4D1A-BB39-FE8BF5215C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BF3-4D1A-BB39-FE8BF5215CE7}"/>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年度に実施した清水小学校水泳プール建設事業や補助災害復旧事業等の元金償還開始により、前年度から</a:t>
          </a:r>
          <a:r>
            <a:rPr kumimoji="1" lang="en-US" altLang="ja-JP" sz="1400">
              <a:latin typeface="ＭＳ ゴシック" pitchFamily="49" charset="-128"/>
              <a:ea typeface="ＭＳ ゴシック" pitchFamily="49" charset="-128"/>
            </a:rPr>
            <a:t>166</a:t>
          </a:r>
          <a:r>
            <a:rPr kumimoji="1" lang="ja-JP" altLang="en-US" sz="1400">
              <a:latin typeface="ＭＳ ゴシック" pitchFamily="49" charset="-128"/>
              <a:ea typeface="ＭＳ ゴシック" pitchFamily="49" charset="-128"/>
            </a:rPr>
            <a:t>百万円の増となった。今後も施設更新等に伴う地方債発行の増加は避けられない状況にあるが、発行額を最小限に抑制するとともに、償還年限等を考慮し元利償還金の平準化を図り、財政の健全化に努める。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実質公債費比率算定に用いる満期一括償還地方債の償還の財源として積み立てた額に係るものは該当なし。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債務負担行為に基づく支出予定額は御影地区畑地帯総合土地改良パイロット事業の町負担分事業費を繰上償還したことにより前年度から</a:t>
          </a:r>
          <a:r>
            <a:rPr kumimoji="1" lang="en-US" altLang="ja-JP" sz="1400">
              <a:latin typeface="ＭＳ ゴシック" pitchFamily="49" charset="-128"/>
              <a:ea typeface="ＭＳ ゴシック" pitchFamily="49" charset="-128"/>
            </a:rPr>
            <a:t>77.5</a:t>
          </a:r>
          <a:r>
            <a:rPr kumimoji="1" lang="ja-JP" altLang="en-US" sz="1400">
              <a:latin typeface="ＭＳ ゴシック" pitchFamily="49" charset="-128"/>
              <a:ea typeface="ＭＳ ゴシック" pitchFamily="49" charset="-128"/>
            </a:rPr>
            <a:t>％減となった。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充当可能基金残高はふるさと納税に係る基金積立によって増となった。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地方債の現在高については、今後も増加することが見込まれるため、地方債発行額を最小限に抑制するとともに、基金現在高を確保し、財政の健全化に努める。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北海道清水町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・財政調整基金や公共施設建設等基金の取り崩しはあったが、全体としては増となった。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・今後も大型施設整備等の実施により、基金の取り崩しは必須だが、現状程度の基金の維持に努める。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・公共施設建設等基金：公共施設及び設備の整備充実若しくはその整備に必要な公共用地取得、又は将来の急激な財政変動に備え事業の推進の効率的な運用のために使用。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・いきいきふるさとづくり基金：清水町の特色ある事業の推進に寄附者の意向を反映し、寄附金を財源として、個性豊かな活力あるまちづくりのために使用。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・老人福祉基金：老人福祉の充実を図るために使用。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・農業後継者育成基金：農業近代化に伴う優能な後継者を育成するために使用。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・森林環境譲与税基金：森林の間伐、林業の人材育成及び担い手の確保、木材利用の促進及び普及啓発その他森林整備にのために使用。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・公共施設建設等基金：土地改良事業等の財源として充当したが、今後の大型事業に向けて取り崩し額以上に積立したことにより増となった。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・いきいきふるさとづくり基金：寄付金を積み立てたことにより増となった。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・老人福祉基金：在宅介護用品購入費助成の財源として充当したことにより減となった。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・農業後継者育成基金：担い手事業の財源として充当したことにより減となった。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・森林環境譲与税基金：譲与税の一部を積み立てたことにより増となった。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・公共施設建設等基金：公共施設の整備等の推進のための事業へ充当や積み立てを行う。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・いきいきふるさとづくり基金：いきいきふるさと事業の財源として活用していく。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・老人福祉基金：老人福祉に係る事業の財源として活用していく。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・農業後継者育成基金：農業後継者育成に係る事業の財源として活用していく。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・森林環境譲与税基金：森林整備及びその促進に係る事業の財源として活用していく。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・決算剰余金を積み立てたことにより増となった。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・災害発生等の財源不足に備えるため現状程度の基金の維持に努める。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・決算剰余金を積み立てたことにより増となった。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・令和６～７年度に地方債償還のピークを迎えるため、それに備えて積み立てを行っていく。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9,305
9,142
402.25
10,165,534
9,815,324
347,370
4,857,778
11,378,991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公共施設等の修繕等による長寿命化を図っていることで、有形固定資産減価償却率については類似団体平均より高くなっている。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68" name="有形固定資産減価償却率平均値テキスト"/>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86487</xdr:rowOff>
    </xdr:from>
    <xdr:to>
      <xdr:col>23</xdr:col>
      <xdr:colOff>136525</xdr:colOff>
      <xdr:row>33</xdr:row>
      <xdr:rowOff>16637</xdr:rowOff>
    </xdr:to>
    <xdr:sp macro="" textlink="">
      <xdr:nvSpPr>
        <xdr:cNvPr id="79" name="楕円 78"/>
        <xdr:cNvSpPr/>
      </xdr:nvSpPr>
      <xdr:spPr>
        <a:xfrm>
          <a:off x="47117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64914</xdr:rowOff>
    </xdr:from>
    <xdr:ext cx="405111" cy="259045"/>
    <xdr:sp macro="" textlink="">
      <xdr:nvSpPr>
        <xdr:cNvPr id="80" name="有形固定資産減価償却率該当値テキスト"/>
        <xdr:cNvSpPr txBox="1"/>
      </xdr:nvSpPr>
      <xdr:spPr>
        <a:xfrm>
          <a:off x="4813300" y="6322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51943</xdr:rowOff>
    </xdr:from>
    <xdr:to>
      <xdr:col>19</xdr:col>
      <xdr:colOff>187325</xdr:colOff>
      <xdr:row>32</xdr:row>
      <xdr:rowOff>153543</xdr:rowOff>
    </xdr:to>
    <xdr:sp macro="" textlink="">
      <xdr:nvSpPr>
        <xdr:cNvPr id="81" name="楕円 80"/>
        <xdr:cNvSpPr/>
      </xdr:nvSpPr>
      <xdr:spPr>
        <a:xfrm>
          <a:off x="4000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102743</xdr:rowOff>
    </xdr:from>
    <xdr:to>
      <xdr:col>23</xdr:col>
      <xdr:colOff>85725</xdr:colOff>
      <xdr:row>32</xdr:row>
      <xdr:rowOff>137287</xdr:rowOff>
    </xdr:to>
    <xdr:cxnSp macro="">
      <xdr:nvCxnSpPr>
        <xdr:cNvPr id="82" name="直線コネクタ 81"/>
        <xdr:cNvCxnSpPr/>
      </xdr:nvCxnSpPr>
      <xdr:spPr>
        <a:xfrm>
          <a:off x="4051300" y="6360668"/>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41148</xdr:rowOff>
    </xdr:from>
    <xdr:to>
      <xdr:col>15</xdr:col>
      <xdr:colOff>187325</xdr:colOff>
      <xdr:row>32</xdr:row>
      <xdr:rowOff>142748</xdr:rowOff>
    </xdr:to>
    <xdr:sp macro="" textlink="">
      <xdr:nvSpPr>
        <xdr:cNvPr id="83" name="楕円 82"/>
        <xdr:cNvSpPr/>
      </xdr:nvSpPr>
      <xdr:spPr>
        <a:xfrm>
          <a:off x="3238500" y="62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91948</xdr:rowOff>
    </xdr:from>
    <xdr:to>
      <xdr:col>19</xdr:col>
      <xdr:colOff>136525</xdr:colOff>
      <xdr:row>32</xdr:row>
      <xdr:rowOff>102743</xdr:rowOff>
    </xdr:to>
    <xdr:cxnSp macro="">
      <xdr:nvCxnSpPr>
        <xdr:cNvPr id="84" name="直線コネクタ 83"/>
        <xdr:cNvCxnSpPr/>
      </xdr:nvCxnSpPr>
      <xdr:spPr>
        <a:xfrm>
          <a:off x="3289300" y="634987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17399</xdr:rowOff>
    </xdr:from>
    <xdr:to>
      <xdr:col>11</xdr:col>
      <xdr:colOff>187325</xdr:colOff>
      <xdr:row>32</xdr:row>
      <xdr:rowOff>118999</xdr:rowOff>
    </xdr:to>
    <xdr:sp macro="" textlink="">
      <xdr:nvSpPr>
        <xdr:cNvPr id="85" name="楕円 84"/>
        <xdr:cNvSpPr/>
      </xdr:nvSpPr>
      <xdr:spPr>
        <a:xfrm>
          <a:off x="2476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68199</xdr:rowOff>
    </xdr:from>
    <xdr:to>
      <xdr:col>15</xdr:col>
      <xdr:colOff>136525</xdr:colOff>
      <xdr:row>32</xdr:row>
      <xdr:rowOff>91948</xdr:rowOff>
    </xdr:to>
    <xdr:cxnSp macro="">
      <xdr:nvCxnSpPr>
        <xdr:cNvPr id="86" name="直線コネクタ 85"/>
        <xdr:cNvCxnSpPr/>
      </xdr:nvCxnSpPr>
      <xdr:spPr>
        <a:xfrm>
          <a:off x="2527300" y="6326124"/>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147828</xdr:rowOff>
    </xdr:from>
    <xdr:to>
      <xdr:col>7</xdr:col>
      <xdr:colOff>187325</xdr:colOff>
      <xdr:row>32</xdr:row>
      <xdr:rowOff>77978</xdr:rowOff>
    </xdr:to>
    <xdr:sp macro="" textlink="">
      <xdr:nvSpPr>
        <xdr:cNvPr id="87" name="楕円 86"/>
        <xdr:cNvSpPr/>
      </xdr:nvSpPr>
      <xdr:spPr>
        <a:xfrm>
          <a:off x="1714500" y="623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27178</xdr:rowOff>
    </xdr:from>
    <xdr:to>
      <xdr:col>11</xdr:col>
      <xdr:colOff>136525</xdr:colOff>
      <xdr:row>32</xdr:row>
      <xdr:rowOff>68199</xdr:rowOff>
    </xdr:to>
    <xdr:cxnSp macro="">
      <xdr:nvCxnSpPr>
        <xdr:cNvPr id="88" name="直線コネクタ 87"/>
        <xdr:cNvCxnSpPr/>
      </xdr:nvCxnSpPr>
      <xdr:spPr>
        <a:xfrm>
          <a:off x="1765300" y="6285103"/>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89" name="n_1aveValue有形固定資産減価償却率"/>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90" name="n_2aveValue有形固定資産減価償却率"/>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91" name="n_3aveValue有形固定資産減価償却率"/>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92" name="n_4aveValue有形固定資産減価償却率"/>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144670</xdr:rowOff>
    </xdr:from>
    <xdr:ext cx="405111" cy="259045"/>
    <xdr:sp macro="" textlink="">
      <xdr:nvSpPr>
        <xdr:cNvPr id="93" name="n_1mainValue有形固定資産減価償却率"/>
        <xdr:cNvSpPr txBox="1"/>
      </xdr:nvSpPr>
      <xdr:spPr>
        <a:xfrm>
          <a:off x="3836044" y="640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133875</xdr:rowOff>
    </xdr:from>
    <xdr:ext cx="405111" cy="259045"/>
    <xdr:sp macro="" textlink="">
      <xdr:nvSpPr>
        <xdr:cNvPr id="94" name="n_2mainValue有形固定資産減価償却率"/>
        <xdr:cNvSpPr txBox="1"/>
      </xdr:nvSpPr>
      <xdr:spPr>
        <a:xfrm>
          <a:off x="3086744" y="6391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110126</xdr:rowOff>
    </xdr:from>
    <xdr:ext cx="405111" cy="259045"/>
    <xdr:sp macro="" textlink="">
      <xdr:nvSpPr>
        <xdr:cNvPr id="95" name="n_3mainValue有形固定資産減価償却率"/>
        <xdr:cNvSpPr txBox="1"/>
      </xdr:nvSpPr>
      <xdr:spPr>
        <a:xfrm>
          <a:off x="2324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69105</xdr:rowOff>
    </xdr:from>
    <xdr:ext cx="405111" cy="259045"/>
    <xdr:sp macro="" textlink="">
      <xdr:nvSpPr>
        <xdr:cNvPr id="96" name="n_4mainValue有形固定資産減価償却率"/>
        <xdr:cNvSpPr txBox="1"/>
      </xdr:nvSpPr>
      <xdr:spPr>
        <a:xfrm>
          <a:off x="1562744" y="6327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充当可能財源</a:t>
          </a:r>
          <a:r>
            <a:rPr kumimoji="1" lang="ja-JP" altLang="ja-JP" sz="1100">
              <a:solidFill>
                <a:schemeClr val="dk1"/>
              </a:solidFill>
              <a:effectLst/>
              <a:latin typeface="+mn-lt"/>
              <a:ea typeface="+mn-ea"/>
              <a:cs typeface="+mn-cs"/>
            </a:rPr>
            <a:t>の増等により、</a:t>
          </a:r>
          <a:r>
            <a:rPr kumimoji="1" lang="en-US" altLang="ja-JP" sz="1100">
              <a:solidFill>
                <a:schemeClr val="dk1"/>
              </a:solidFill>
              <a:effectLst/>
              <a:latin typeface="+mn-lt"/>
              <a:ea typeface="+mn-ea"/>
              <a:cs typeface="+mn-cs"/>
            </a:rPr>
            <a:t>R01</a:t>
          </a:r>
          <a:r>
            <a:rPr kumimoji="1" lang="ja-JP" altLang="ja-JP" sz="1100">
              <a:solidFill>
                <a:schemeClr val="dk1"/>
              </a:solidFill>
              <a:effectLst/>
              <a:latin typeface="+mn-lt"/>
              <a:ea typeface="+mn-ea"/>
              <a:cs typeface="+mn-cs"/>
            </a:rPr>
            <a:t>よりも</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が、類似団体平均より高くなっている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今後は地方債発行額を必要最小限に抑制し、比率の減少に努める。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7" name="直線コネクタ 126"/>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8" name="債務償還比率最小値テキスト"/>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29" name="直線コネクタ 128"/>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2" name="債務償還比率平均値テキスト"/>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3" name="フローチャート: 判断 132"/>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4" name="フローチャート: 判断 133"/>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5" name="フローチャート: 判断 134"/>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6" name="フローチャート: 判断 135"/>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7" name="フローチャート: 判断 136"/>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171160</xdr:rowOff>
    </xdr:from>
    <xdr:to>
      <xdr:col>76</xdr:col>
      <xdr:colOff>73025</xdr:colOff>
      <xdr:row>29</xdr:row>
      <xdr:rowOff>101310</xdr:rowOff>
    </xdr:to>
    <xdr:sp macro="" textlink="">
      <xdr:nvSpPr>
        <xdr:cNvPr id="143" name="楕円 142"/>
        <xdr:cNvSpPr/>
      </xdr:nvSpPr>
      <xdr:spPr>
        <a:xfrm>
          <a:off x="14744700" y="57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149587</xdr:rowOff>
    </xdr:from>
    <xdr:ext cx="469744" cy="259045"/>
    <xdr:sp macro="" textlink="">
      <xdr:nvSpPr>
        <xdr:cNvPr id="144" name="債務償還比率該当値テキスト"/>
        <xdr:cNvSpPr txBox="1"/>
      </xdr:nvSpPr>
      <xdr:spPr>
        <a:xfrm>
          <a:off x="14846300" y="572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130278</xdr:rowOff>
    </xdr:from>
    <xdr:to>
      <xdr:col>72</xdr:col>
      <xdr:colOff>123825</xdr:colOff>
      <xdr:row>30</xdr:row>
      <xdr:rowOff>60428</xdr:rowOff>
    </xdr:to>
    <xdr:sp macro="" textlink="">
      <xdr:nvSpPr>
        <xdr:cNvPr id="145" name="楕円 144"/>
        <xdr:cNvSpPr/>
      </xdr:nvSpPr>
      <xdr:spPr>
        <a:xfrm>
          <a:off x="14033500" y="587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50510</xdr:rowOff>
    </xdr:from>
    <xdr:to>
      <xdr:col>76</xdr:col>
      <xdr:colOff>22225</xdr:colOff>
      <xdr:row>30</xdr:row>
      <xdr:rowOff>9628</xdr:rowOff>
    </xdr:to>
    <xdr:cxnSp macro="">
      <xdr:nvCxnSpPr>
        <xdr:cNvPr id="146" name="直線コネクタ 145"/>
        <xdr:cNvCxnSpPr/>
      </xdr:nvCxnSpPr>
      <xdr:spPr>
        <a:xfrm flipV="1">
          <a:off x="14084300" y="5794085"/>
          <a:ext cx="711200" cy="13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47825</xdr:rowOff>
    </xdr:from>
    <xdr:to>
      <xdr:col>68</xdr:col>
      <xdr:colOff>123825</xdr:colOff>
      <xdr:row>29</xdr:row>
      <xdr:rowOff>149425</xdr:rowOff>
    </xdr:to>
    <xdr:sp macro="" textlink="">
      <xdr:nvSpPr>
        <xdr:cNvPr id="147" name="楕円 146"/>
        <xdr:cNvSpPr/>
      </xdr:nvSpPr>
      <xdr:spPr>
        <a:xfrm>
          <a:off x="13271500" y="579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98625</xdr:rowOff>
    </xdr:from>
    <xdr:to>
      <xdr:col>72</xdr:col>
      <xdr:colOff>73025</xdr:colOff>
      <xdr:row>30</xdr:row>
      <xdr:rowOff>9628</xdr:rowOff>
    </xdr:to>
    <xdr:cxnSp macro="">
      <xdr:nvCxnSpPr>
        <xdr:cNvPr id="148" name="直線コネクタ 147"/>
        <xdr:cNvCxnSpPr/>
      </xdr:nvCxnSpPr>
      <xdr:spPr>
        <a:xfrm>
          <a:off x="13322300" y="5842200"/>
          <a:ext cx="762000" cy="8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115026</xdr:rowOff>
    </xdr:from>
    <xdr:to>
      <xdr:col>64</xdr:col>
      <xdr:colOff>123825</xdr:colOff>
      <xdr:row>29</xdr:row>
      <xdr:rowOff>45176</xdr:rowOff>
    </xdr:to>
    <xdr:sp macro="" textlink="">
      <xdr:nvSpPr>
        <xdr:cNvPr id="149" name="楕円 148"/>
        <xdr:cNvSpPr/>
      </xdr:nvSpPr>
      <xdr:spPr>
        <a:xfrm>
          <a:off x="12509500" y="568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165826</xdr:rowOff>
    </xdr:from>
    <xdr:to>
      <xdr:col>68</xdr:col>
      <xdr:colOff>73025</xdr:colOff>
      <xdr:row>29</xdr:row>
      <xdr:rowOff>98625</xdr:rowOff>
    </xdr:to>
    <xdr:cxnSp macro="">
      <xdr:nvCxnSpPr>
        <xdr:cNvPr id="150" name="直線コネクタ 149"/>
        <xdr:cNvCxnSpPr/>
      </xdr:nvCxnSpPr>
      <xdr:spPr>
        <a:xfrm>
          <a:off x="12560300" y="5737951"/>
          <a:ext cx="762000" cy="10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134457</xdr:rowOff>
    </xdr:from>
    <xdr:to>
      <xdr:col>60</xdr:col>
      <xdr:colOff>123825</xdr:colOff>
      <xdr:row>29</xdr:row>
      <xdr:rowOff>64607</xdr:rowOff>
    </xdr:to>
    <xdr:sp macro="" textlink="">
      <xdr:nvSpPr>
        <xdr:cNvPr id="151" name="楕円 150"/>
        <xdr:cNvSpPr/>
      </xdr:nvSpPr>
      <xdr:spPr>
        <a:xfrm>
          <a:off x="11747500" y="57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165826</xdr:rowOff>
    </xdr:from>
    <xdr:to>
      <xdr:col>64</xdr:col>
      <xdr:colOff>73025</xdr:colOff>
      <xdr:row>29</xdr:row>
      <xdr:rowOff>13807</xdr:rowOff>
    </xdr:to>
    <xdr:cxnSp macro="">
      <xdr:nvCxnSpPr>
        <xdr:cNvPr id="152" name="直線コネクタ 151"/>
        <xdr:cNvCxnSpPr/>
      </xdr:nvCxnSpPr>
      <xdr:spPr>
        <a:xfrm flipV="1">
          <a:off x="11798300" y="5737951"/>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3" name="n_1aveValue債務償還比率"/>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4" name="n_2aveValue債務償還比率"/>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5" name="n_3aveValue債務償還比率"/>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6" name="n_4aveValue債務償還比率"/>
        <xdr:cNvSpPr txBox="1"/>
      </xdr:nvSpPr>
      <xdr:spPr>
        <a:xfrm>
          <a:off x="115634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51555</xdr:rowOff>
    </xdr:from>
    <xdr:ext cx="469744" cy="259045"/>
    <xdr:sp macro="" textlink="">
      <xdr:nvSpPr>
        <xdr:cNvPr id="157" name="n_1mainValue債務償還比率"/>
        <xdr:cNvSpPr txBox="1"/>
      </xdr:nvSpPr>
      <xdr:spPr>
        <a:xfrm>
          <a:off x="13836727" y="596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140552</xdr:rowOff>
    </xdr:from>
    <xdr:ext cx="469744" cy="259045"/>
    <xdr:sp macro="" textlink="">
      <xdr:nvSpPr>
        <xdr:cNvPr id="158" name="n_2mainValue債務償還比率"/>
        <xdr:cNvSpPr txBox="1"/>
      </xdr:nvSpPr>
      <xdr:spPr>
        <a:xfrm>
          <a:off x="13087427" y="588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36303</xdr:rowOff>
    </xdr:from>
    <xdr:ext cx="469744" cy="259045"/>
    <xdr:sp macro="" textlink="">
      <xdr:nvSpPr>
        <xdr:cNvPr id="159" name="n_3mainValue債務償還比率"/>
        <xdr:cNvSpPr txBox="1"/>
      </xdr:nvSpPr>
      <xdr:spPr>
        <a:xfrm>
          <a:off x="12325427" y="577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55734</xdr:rowOff>
    </xdr:from>
    <xdr:ext cx="469744" cy="259045"/>
    <xdr:sp macro="" textlink="">
      <xdr:nvSpPr>
        <xdr:cNvPr id="160" name="n_4mainValue債務償還比率"/>
        <xdr:cNvSpPr txBox="1"/>
      </xdr:nvSpPr>
      <xdr:spPr>
        <a:xfrm>
          <a:off x="11563427" y="579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9,305
9,142
402.25
10,165,534
9,815,324
347,370
4,857,778
11,378,991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66222</xdr:rowOff>
    </xdr:from>
    <xdr:to>
      <xdr:col>24</xdr:col>
      <xdr:colOff>114300</xdr:colOff>
      <xdr:row>38</xdr:row>
      <xdr:rowOff>167822</xdr:rowOff>
    </xdr:to>
    <xdr:sp macro="" textlink="">
      <xdr:nvSpPr>
        <xdr:cNvPr id="74" name="楕円 73"/>
        <xdr:cNvSpPr/>
      </xdr:nvSpPr>
      <xdr:spPr>
        <a:xfrm>
          <a:off x="45847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89099</xdr:rowOff>
    </xdr:from>
    <xdr:ext cx="405111" cy="259045"/>
    <xdr:sp macro="" textlink="">
      <xdr:nvSpPr>
        <xdr:cNvPr id="75" name="【道路】&#10;有形固定資産減価償却率該当値テキスト"/>
        <xdr:cNvSpPr txBox="1"/>
      </xdr:nvSpPr>
      <xdr:spPr>
        <a:xfrm>
          <a:off x="4673600" y="6432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49893</xdr:rowOff>
    </xdr:from>
    <xdr:to>
      <xdr:col>20</xdr:col>
      <xdr:colOff>38100</xdr:colOff>
      <xdr:row>38</xdr:row>
      <xdr:rowOff>151493</xdr:rowOff>
    </xdr:to>
    <xdr:sp macro="" textlink="">
      <xdr:nvSpPr>
        <xdr:cNvPr id="76" name="楕円 75"/>
        <xdr:cNvSpPr/>
      </xdr:nvSpPr>
      <xdr:spPr>
        <a:xfrm>
          <a:off x="3746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100693</xdr:rowOff>
    </xdr:from>
    <xdr:to>
      <xdr:col>24</xdr:col>
      <xdr:colOff>63500</xdr:colOff>
      <xdr:row>38</xdr:row>
      <xdr:rowOff>117022</xdr:rowOff>
    </xdr:to>
    <xdr:cxnSp macro="">
      <xdr:nvCxnSpPr>
        <xdr:cNvPr id="77" name="直線コネクタ 76"/>
        <xdr:cNvCxnSpPr/>
      </xdr:nvCxnSpPr>
      <xdr:spPr>
        <a:xfrm>
          <a:off x="3797300" y="661579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51526</xdr:rowOff>
    </xdr:from>
    <xdr:to>
      <xdr:col>15</xdr:col>
      <xdr:colOff>101600</xdr:colOff>
      <xdr:row>39</xdr:row>
      <xdr:rowOff>153126</xdr:rowOff>
    </xdr:to>
    <xdr:sp macro="" textlink="">
      <xdr:nvSpPr>
        <xdr:cNvPr id="78" name="楕円 77"/>
        <xdr:cNvSpPr/>
      </xdr:nvSpPr>
      <xdr:spPr>
        <a:xfrm>
          <a:off x="2857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100693</xdr:rowOff>
    </xdr:from>
    <xdr:to>
      <xdr:col>19</xdr:col>
      <xdr:colOff>177800</xdr:colOff>
      <xdr:row>39</xdr:row>
      <xdr:rowOff>102326</xdr:rowOff>
    </xdr:to>
    <xdr:cxnSp macro="">
      <xdr:nvCxnSpPr>
        <xdr:cNvPr id="79" name="直線コネクタ 78"/>
        <xdr:cNvCxnSpPr/>
      </xdr:nvCxnSpPr>
      <xdr:spPr>
        <a:xfrm flipV="1">
          <a:off x="2908300" y="6615793"/>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23767</xdr:rowOff>
    </xdr:from>
    <xdr:to>
      <xdr:col>10</xdr:col>
      <xdr:colOff>165100</xdr:colOff>
      <xdr:row>39</xdr:row>
      <xdr:rowOff>125367</xdr:rowOff>
    </xdr:to>
    <xdr:sp macro="" textlink="">
      <xdr:nvSpPr>
        <xdr:cNvPr id="80" name="楕円 79"/>
        <xdr:cNvSpPr/>
      </xdr:nvSpPr>
      <xdr:spPr>
        <a:xfrm>
          <a:off x="1968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74567</xdr:rowOff>
    </xdr:from>
    <xdr:to>
      <xdr:col>15</xdr:col>
      <xdr:colOff>50800</xdr:colOff>
      <xdr:row>39</xdr:row>
      <xdr:rowOff>102326</xdr:rowOff>
    </xdr:to>
    <xdr:cxnSp macro="">
      <xdr:nvCxnSpPr>
        <xdr:cNvPr id="81" name="直線コネクタ 80"/>
        <xdr:cNvCxnSpPr/>
      </xdr:nvCxnSpPr>
      <xdr:spPr>
        <a:xfrm>
          <a:off x="2019300" y="67611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164193</xdr:rowOff>
    </xdr:from>
    <xdr:to>
      <xdr:col>6</xdr:col>
      <xdr:colOff>38100</xdr:colOff>
      <xdr:row>39</xdr:row>
      <xdr:rowOff>94343</xdr:rowOff>
    </xdr:to>
    <xdr:sp macro="" textlink="">
      <xdr:nvSpPr>
        <xdr:cNvPr id="82" name="楕円 81"/>
        <xdr:cNvSpPr/>
      </xdr:nvSpPr>
      <xdr:spPr>
        <a:xfrm>
          <a:off x="1079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43543</xdr:rowOff>
    </xdr:from>
    <xdr:to>
      <xdr:col>10</xdr:col>
      <xdr:colOff>114300</xdr:colOff>
      <xdr:row>39</xdr:row>
      <xdr:rowOff>74567</xdr:rowOff>
    </xdr:to>
    <xdr:cxnSp macro="">
      <xdr:nvCxnSpPr>
        <xdr:cNvPr id="83" name="直線コネクタ 82"/>
        <xdr:cNvCxnSpPr/>
      </xdr:nvCxnSpPr>
      <xdr:spPr>
        <a:xfrm>
          <a:off x="1130300" y="67300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168020</xdr:rowOff>
    </xdr:from>
    <xdr:ext cx="405111" cy="259045"/>
    <xdr:sp macro="" textlink="">
      <xdr:nvSpPr>
        <xdr:cNvPr id="88" name="n_1mainValue【道路】&#10;有形固定資産減価償却率"/>
        <xdr:cNvSpPr txBox="1"/>
      </xdr:nvSpPr>
      <xdr:spPr>
        <a:xfrm>
          <a:off x="3582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144253</xdr:rowOff>
    </xdr:from>
    <xdr:ext cx="405111" cy="259045"/>
    <xdr:sp macro="" textlink="">
      <xdr:nvSpPr>
        <xdr:cNvPr id="89" name="n_2mainValue【道路】&#10;有形固定資産減価償却率"/>
        <xdr:cNvSpPr txBox="1"/>
      </xdr:nvSpPr>
      <xdr:spPr>
        <a:xfrm>
          <a:off x="2705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116494</xdr:rowOff>
    </xdr:from>
    <xdr:ext cx="405111" cy="259045"/>
    <xdr:sp macro="" textlink="">
      <xdr:nvSpPr>
        <xdr:cNvPr id="90" name="n_3mainValue【道路】&#10;有形固定資産減価償却率"/>
        <xdr:cNvSpPr txBox="1"/>
      </xdr:nvSpPr>
      <xdr:spPr>
        <a:xfrm>
          <a:off x="1816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85470</xdr:rowOff>
    </xdr:from>
    <xdr:ext cx="405111" cy="259045"/>
    <xdr:sp macro="" textlink="">
      <xdr:nvSpPr>
        <xdr:cNvPr id="91" name="n_4mainValue【道路】&#10;有形固定資産減価償却率"/>
        <xdr:cNvSpPr txBox="1"/>
      </xdr:nvSpPr>
      <xdr:spPr>
        <a:xfrm>
          <a:off x="927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66686</xdr:rowOff>
    </xdr:from>
    <xdr:ext cx="534377" cy="259045"/>
    <xdr:sp macro="" textlink="">
      <xdr:nvSpPr>
        <xdr:cNvPr id="120" name="【道路】&#10;一人当たり延長平均値テキスト"/>
        <xdr:cNvSpPr txBox="1"/>
      </xdr:nvSpPr>
      <xdr:spPr>
        <a:xfrm>
          <a:off x="10515600" y="7096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72199</xdr:rowOff>
    </xdr:from>
    <xdr:to>
      <xdr:col>55</xdr:col>
      <xdr:colOff>50800</xdr:colOff>
      <xdr:row>42</xdr:row>
      <xdr:rowOff>2349</xdr:rowOff>
    </xdr:to>
    <xdr:sp macro="" textlink="">
      <xdr:nvSpPr>
        <xdr:cNvPr id="131" name="楕円 130"/>
        <xdr:cNvSpPr/>
      </xdr:nvSpPr>
      <xdr:spPr>
        <a:xfrm>
          <a:off x="10426700" y="710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31576</xdr:rowOff>
    </xdr:from>
    <xdr:ext cx="534377" cy="259045"/>
    <xdr:sp macro="" textlink="">
      <xdr:nvSpPr>
        <xdr:cNvPr id="132" name="【道路】&#10;一人当たり延長該当値テキスト"/>
        <xdr:cNvSpPr txBox="1"/>
      </xdr:nvSpPr>
      <xdr:spPr>
        <a:xfrm>
          <a:off x="10515600" y="688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72794</xdr:rowOff>
    </xdr:from>
    <xdr:to>
      <xdr:col>50</xdr:col>
      <xdr:colOff>165100</xdr:colOff>
      <xdr:row>42</xdr:row>
      <xdr:rowOff>2944</xdr:rowOff>
    </xdr:to>
    <xdr:sp macro="" textlink="">
      <xdr:nvSpPr>
        <xdr:cNvPr id="133" name="楕円 132"/>
        <xdr:cNvSpPr/>
      </xdr:nvSpPr>
      <xdr:spPr>
        <a:xfrm>
          <a:off x="9588500" y="710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122999</xdr:rowOff>
    </xdr:from>
    <xdr:to>
      <xdr:col>55</xdr:col>
      <xdr:colOff>0</xdr:colOff>
      <xdr:row>41</xdr:row>
      <xdr:rowOff>123594</xdr:rowOff>
    </xdr:to>
    <xdr:cxnSp macro="">
      <xdr:nvCxnSpPr>
        <xdr:cNvPr id="134" name="直線コネクタ 133"/>
        <xdr:cNvCxnSpPr/>
      </xdr:nvCxnSpPr>
      <xdr:spPr>
        <a:xfrm flipV="1">
          <a:off x="9639300" y="7152449"/>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73933</xdr:rowOff>
    </xdr:from>
    <xdr:to>
      <xdr:col>46</xdr:col>
      <xdr:colOff>38100</xdr:colOff>
      <xdr:row>42</xdr:row>
      <xdr:rowOff>4083</xdr:rowOff>
    </xdr:to>
    <xdr:sp macro="" textlink="">
      <xdr:nvSpPr>
        <xdr:cNvPr id="135" name="楕円 134"/>
        <xdr:cNvSpPr/>
      </xdr:nvSpPr>
      <xdr:spPr>
        <a:xfrm>
          <a:off x="8699500" y="71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123594</xdr:rowOff>
    </xdr:from>
    <xdr:to>
      <xdr:col>50</xdr:col>
      <xdr:colOff>114300</xdr:colOff>
      <xdr:row>41</xdr:row>
      <xdr:rowOff>124733</xdr:rowOff>
    </xdr:to>
    <xdr:cxnSp macro="">
      <xdr:nvCxnSpPr>
        <xdr:cNvPr id="136" name="直線コネクタ 135"/>
        <xdr:cNvCxnSpPr/>
      </xdr:nvCxnSpPr>
      <xdr:spPr>
        <a:xfrm flipV="1">
          <a:off x="8750300" y="7153044"/>
          <a:ext cx="889000" cy="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74850</xdr:rowOff>
    </xdr:from>
    <xdr:to>
      <xdr:col>41</xdr:col>
      <xdr:colOff>101600</xdr:colOff>
      <xdr:row>42</xdr:row>
      <xdr:rowOff>5000</xdr:rowOff>
    </xdr:to>
    <xdr:sp macro="" textlink="">
      <xdr:nvSpPr>
        <xdr:cNvPr id="137" name="楕円 136"/>
        <xdr:cNvSpPr/>
      </xdr:nvSpPr>
      <xdr:spPr>
        <a:xfrm>
          <a:off x="7810500" y="71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124733</xdr:rowOff>
    </xdr:from>
    <xdr:to>
      <xdr:col>45</xdr:col>
      <xdr:colOff>177800</xdr:colOff>
      <xdr:row>41</xdr:row>
      <xdr:rowOff>125650</xdr:rowOff>
    </xdr:to>
    <xdr:cxnSp macro="">
      <xdr:nvCxnSpPr>
        <xdr:cNvPr id="138" name="直線コネクタ 137"/>
        <xdr:cNvCxnSpPr/>
      </xdr:nvCxnSpPr>
      <xdr:spPr>
        <a:xfrm flipV="1">
          <a:off x="7861300" y="7154183"/>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74756</xdr:rowOff>
    </xdr:from>
    <xdr:to>
      <xdr:col>36</xdr:col>
      <xdr:colOff>165100</xdr:colOff>
      <xdr:row>42</xdr:row>
      <xdr:rowOff>4906</xdr:rowOff>
    </xdr:to>
    <xdr:sp macro="" textlink="">
      <xdr:nvSpPr>
        <xdr:cNvPr id="139" name="楕円 138"/>
        <xdr:cNvSpPr/>
      </xdr:nvSpPr>
      <xdr:spPr>
        <a:xfrm>
          <a:off x="6921500" y="71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125556</xdr:rowOff>
    </xdr:from>
    <xdr:to>
      <xdr:col>41</xdr:col>
      <xdr:colOff>50800</xdr:colOff>
      <xdr:row>41</xdr:row>
      <xdr:rowOff>125650</xdr:rowOff>
    </xdr:to>
    <xdr:cxnSp macro="">
      <xdr:nvCxnSpPr>
        <xdr:cNvPr id="140" name="直線コネクタ 139"/>
        <xdr:cNvCxnSpPr/>
      </xdr:nvCxnSpPr>
      <xdr:spPr>
        <a:xfrm>
          <a:off x="6972300" y="7155006"/>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3059</xdr:rowOff>
    </xdr:from>
    <xdr:ext cx="534377" cy="259045"/>
    <xdr:sp macro="" textlink="">
      <xdr:nvSpPr>
        <xdr:cNvPr id="141" name="n_1aveValue【道路】&#10;一人当たり延長"/>
        <xdr:cNvSpPr txBox="1"/>
      </xdr:nvSpPr>
      <xdr:spPr>
        <a:xfrm>
          <a:off x="9359411" y="72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7068</xdr:rowOff>
    </xdr:from>
    <xdr:ext cx="534377" cy="259045"/>
    <xdr:sp macro="" textlink="">
      <xdr:nvSpPr>
        <xdr:cNvPr id="143" name="n_3aveValue【道路】&#10;一人当たり延長"/>
        <xdr:cNvSpPr txBox="1"/>
      </xdr:nvSpPr>
      <xdr:spPr>
        <a:xfrm>
          <a:off x="7594111" y="72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5153</xdr:rowOff>
    </xdr:from>
    <xdr:ext cx="534377" cy="259045"/>
    <xdr:sp macro="" textlink="">
      <xdr:nvSpPr>
        <xdr:cNvPr id="144" name="n_4aveValue【道路】&#10;一人当たり延長"/>
        <xdr:cNvSpPr txBox="1"/>
      </xdr:nvSpPr>
      <xdr:spPr>
        <a:xfrm>
          <a:off x="6705111" y="720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19471</xdr:rowOff>
    </xdr:from>
    <xdr:ext cx="534377" cy="259045"/>
    <xdr:sp macro="" textlink="">
      <xdr:nvSpPr>
        <xdr:cNvPr id="145" name="n_1mainValue【道路】&#10;一人当たり延長"/>
        <xdr:cNvSpPr txBox="1"/>
      </xdr:nvSpPr>
      <xdr:spPr>
        <a:xfrm>
          <a:off x="9359411" y="687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166660</xdr:rowOff>
    </xdr:from>
    <xdr:ext cx="534377" cy="259045"/>
    <xdr:sp macro="" textlink="">
      <xdr:nvSpPr>
        <xdr:cNvPr id="146" name="n_2mainValue【道路】&#10;一人当たり延長"/>
        <xdr:cNvSpPr txBox="1"/>
      </xdr:nvSpPr>
      <xdr:spPr>
        <a:xfrm>
          <a:off x="8483111" y="719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21527</xdr:rowOff>
    </xdr:from>
    <xdr:ext cx="534377" cy="259045"/>
    <xdr:sp macro="" textlink="">
      <xdr:nvSpPr>
        <xdr:cNvPr id="147" name="n_3mainValue【道路】&#10;一人当たり延長"/>
        <xdr:cNvSpPr txBox="1"/>
      </xdr:nvSpPr>
      <xdr:spPr>
        <a:xfrm>
          <a:off x="7594111" y="687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21433</xdr:rowOff>
    </xdr:from>
    <xdr:ext cx="534377" cy="259045"/>
    <xdr:sp macro="" textlink="">
      <xdr:nvSpPr>
        <xdr:cNvPr id="148" name="n_4mainValue【道路】&#10;一人当たり延長"/>
        <xdr:cNvSpPr txBox="1"/>
      </xdr:nvSpPr>
      <xdr:spPr>
        <a:xfrm>
          <a:off x="6705111" y="687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145143</xdr:rowOff>
    </xdr:from>
    <xdr:to>
      <xdr:col>24</xdr:col>
      <xdr:colOff>114300</xdr:colOff>
      <xdr:row>62</xdr:row>
      <xdr:rowOff>75293</xdr:rowOff>
    </xdr:to>
    <xdr:sp macro="" textlink="">
      <xdr:nvSpPr>
        <xdr:cNvPr id="190" name="楕円 189"/>
        <xdr:cNvSpPr/>
      </xdr:nvSpPr>
      <xdr:spPr>
        <a:xfrm>
          <a:off x="45847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123570</xdr:rowOff>
    </xdr:from>
    <xdr:ext cx="405111" cy="259045"/>
    <xdr:sp macro="" textlink="">
      <xdr:nvSpPr>
        <xdr:cNvPr id="191" name="【橋りょう・トンネル】&#10;有形固定資産減価償却率該当値テキスト"/>
        <xdr:cNvSpPr txBox="1"/>
      </xdr:nvSpPr>
      <xdr:spPr>
        <a:xfrm>
          <a:off x="4673600"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117384</xdr:rowOff>
    </xdr:from>
    <xdr:to>
      <xdr:col>20</xdr:col>
      <xdr:colOff>38100</xdr:colOff>
      <xdr:row>62</xdr:row>
      <xdr:rowOff>47534</xdr:rowOff>
    </xdr:to>
    <xdr:sp macro="" textlink="">
      <xdr:nvSpPr>
        <xdr:cNvPr id="192" name="楕円 191"/>
        <xdr:cNvSpPr/>
      </xdr:nvSpPr>
      <xdr:spPr>
        <a:xfrm>
          <a:off x="3746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168184</xdr:rowOff>
    </xdr:from>
    <xdr:to>
      <xdr:col>24</xdr:col>
      <xdr:colOff>63500</xdr:colOff>
      <xdr:row>62</xdr:row>
      <xdr:rowOff>24493</xdr:rowOff>
    </xdr:to>
    <xdr:cxnSp macro="">
      <xdr:nvCxnSpPr>
        <xdr:cNvPr id="193" name="直線コネクタ 192"/>
        <xdr:cNvCxnSpPr/>
      </xdr:nvCxnSpPr>
      <xdr:spPr>
        <a:xfrm>
          <a:off x="3797300" y="106266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60234</xdr:rowOff>
    </xdr:from>
    <xdr:to>
      <xdr:col>15</xdr:col>
      <xdr:colOff>101600</xdr:colOff>
      <xdr:row>60</xdr:row>
      <xdr:rowOff>161834</xdr:rowOff>
    </xdr:to>
    <xdr:sp macro="" textlink="">
      <xdr:nvSpPr>
        <xdr:cNvPr id="194" name="楕円 193"/>
        <xdr:cNvSpPr/>
      </xdr:nvSpPr>
      <xdr:spPr>
        <a:xfrm>
          <a:off x="2857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111034</xdr:rowOff>
    </xdr:from>
    <xdr:to>
      <xdr:col>19</xdr:col>
      <xdr:colOff>177800</xdr:colOff>
      <xdr:row>61</xdr:row>
      <xdr:rowOff>168184</xdr:rowOff>
    </xdr:to>
    <xdr:cxnSp macro="">
      <xdr:nvCxnSpPr>
        <xdr:cNvPr id="195" name="直線コネクタ 194"/>
        <xdr:cNvCxnSpPr/>
      </xdr:nvCxnSpPr>
      <xdr:spPr>
        <a:xfrm>
          <a:off x="2908300" y="1039803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34109</xdr:rowOff>
    </xdr:from>
    <xdr:to>
      <xdr:col>10</xdr:col>
      <xdr:colOff>165100</xdr:colOff>
      <xdr:row>60</xdr:row>
      <xdr:rowOff>135709</xdr:rowOff>
    </xdr:to>
    <xdr:sp macro="" textlink="">
      <xdr:nvSpPr>
        <xdr:cNvPr id="196" name="楕円 195"/>
        <xdr:cNvSpPr/>
      </xdr:nvSpPr>
      <xdr:spPr>
        <a:xfrm>
          <a:off x="1968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84909</xdr:rowOff>
    </xdr:from>
    <xdr:to>
      <xdr:col>15</xdr:col>
      <xdr:colOff>50800</xdr:colOff>
      <xdr:row>60</xdr:row>
      <xdr:rowOff>111034</xdr:rowOff>
    </xdr:to>
    <xdr:cxnSp macro="">
      <xdr:nvCxnSpPr>
        <xdr:cNvPr id="197" name="直線コネクタ 196"/>
        <xdr:cNvCxnSpPr/>
      </xdr:nvCxnSpPr>
      <xdr:spPr>
        <a:xfrm>
          <a:off x="2019300" y="103719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xdr:rowOff>
    </xdr:from>
    <xdr:to>
      <xdr:col>6</xdr:col>
      <xdr:colOff>38100</xdr:colOff>
      <xdr:row>60</xdr:row>
      <xdr:rowOff>107950</xdr:rowOff>
    </xdr:to>
    <xdr:sp macro="" textlink="">
      <xdr:nvSpPr>
        <xdr:cNvPr id="198" name="楕円 197"/>
        <xdr:cNvSpPr/>
      </xdr:nvSpPr>
      <xdr:spPr>
        <a:xfrm>
          <a:off x="1079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57150</xdr:rowOff>
    </xdr:from>
    <xdr:to>
      <xdr:col>10</xdr:col>
      <xdr:colOff>114300</xdr:colOff>
      <xdr:row>60</xdr:row>
      <xdr:rowOff>84909</xdr:rowOff>
    </xdr:to>
    <xdr:cxnSp macro="">
      <xdr:nvCxnSpPr>
        <xdr:cNvPr id="199" name="直線コネクタ 198"/>
        <xdr:cNvCxnSpPr/>
      </xdr:nvCxnSpPr>
      <xdr:spPr>
        <a:xfrm>
          <a:off x="1130300" y="103441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38661</xdr:rowOff>
    </xdr:from>
    <xdr:ext cx="405111" cy="259045"/>
    <xdr:sp macro="" textlink="">
      <xdr:nvSpPr>
        <xdr:cNvPr id="204" name="n_1mainValue【橋りょう・トンネル】&#10;有形固定資産減価償却率"/>
        <xdr:cNvSpPr txBox="1"/>
      </xdr:nvSpPr>
      <xdr:spPr>
        <a:xfrm>
          <a:off x="35820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152961</xdr:rowOff>
    </xdr:from>
    <xdr:ext cx="405111" cy="259045"/>
    <xdr:sp macro="" textlink="">
      <xdr:nvSpPr>
        <xdr:cNvPr id="205" name="n_2mainValue【橋りょう・トンネル】&#10;有形固定資産減価償却率"/>
        <xdr:cNvSpPr txBox="1"/>
      </xdr:nvSpPr>
      <xdr:spPr>
        <a:xfrm>
          <a:off x="27057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126836</xdr:rowOff>
    </xdr:from>
    <xdr:ext cx="405111" cy="259045"/>
    <xdr:sp macro="" textlink="">
      <xdr:nvSpPr>
        <xdr:cNvPr id="206" name="n_3mainValue【橋りょう・トンネル】&#10;有形固定資産減価償却率"/>
        <xdr:cNvSpPr txBox="1"/>
      </xdr:nvSpPr>
      <xdr:spPr>
        <a:xfrm>
          <a:off x="1816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99077</xdr:rowOff>
    </xdr:from>
    <xdr:ext cx="405111" cy="259045"/>
    <xdr:sp macro="" textlink="">
      <xdr:nvSpPr>
        <xdr:cNvPr id="207" name="n_4mainValue【橋りょう・トンネル】&#10;有形固定資産減価償却率"/>
        <xdr:cNvSpPr txBox="1"/>
      </xdr:nvSpPr>
      <xdr:spPr>
        <a:xfrm>
          <a:off x="927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15691</xdr:rowOff>
    </xdr:from>
    <xdr:ext cx="599010" cy="259045"/>
    <xdr:sp macro="" textlink="">
      <xdr:nvSpPr>
        <xdr:cNvPr id="236" name="【橋りょう・トンネル】&#10;一人当たり有形固定資産（償却資産）額平均値テキスト"/>
        <xdr:cNvSpPr txBox="1"/>
      </xdr:nvSpPr>
      <xdr:spPr>
        <a:xfrm>
          <a:off x="10515600" y="10817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99617</xdr:rowOff>
    </xdr:from>
    <xdr:to>
      <xdr:col>55</xdr:col>
      <xdr:colOff>50800</xdr:colOff>
      <xdr:row>61</xdr:row>
      <xdr:rowOff>29767</xdr:rowOff>
    </xdr:to>
    <xdr:sp macro="" textlink="">
      <xdr:nvSpPr>
        <xdr:cNvPr id="247" name="楕円 246"/>
        <xdr:cNvSpPr/>
      </xdr:nvSpPr>
      <xdr:spPr>
        <a:xfrm>
          <a:off x="10426700" y="1038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122494</xdr:rowOff>
    </xdr:from>
    <xdr:ext cx="690189" cy="259045"/>
    <xdr:sp macro="" textlink="">
      <xdr:nvSpPr>
        <xdr:cNvPr id="248" name="【橋りょう・トンネル】&#10;一人当たり有形固定資産（償却資産）額該当値テキスト"/>
        <xdr:cNvSpPr txBox="1"/>
      </xdr:nvSpPr>
      <xdr:spPr>
        <a:xfrm>
          <a:off x="10515600" y="10238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105752</xdr:rowOff>
    </xdr:from>
    <xdr:to>
      <xdr:col>50</xdr:col>
      <xdr:colOff>165100</xdr:colOff>
      <xdr:row>61</xdr:row>
      <xdr:rowOff>35902</xdr:rowOff>
    </xdr:to>
    <xdr:sp macro="" textlink="">
      <xdr:nvSpPr>
        <xdr:cNvPr id="249" name="楕円 248"/>
        <xdr:cNvSpPr/>
      </xdr:nvSpPr>
      <xdr:spPr>
        <a:xfrm>
          <a:off x="9588500" y="1039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150417</xdr:rowOff>
    </xdr:from>
    <xdr:to>
      <xdr:col>55</xdr:col>
      <xdr:colOff>0</xdr:colOff>
      <xdr:row>60</xdr:row>
      <xdr:rowOff>156552</xdr:rowOff>
    </xdr:to>
    <xdr:cxnSp macro="">
      <xdr:nvCxnSpPr>
        <xdr:cNvPr id="250" name="直線コネクタ 249"/>
        <xdr:cNvCxnSpPr/>
      </xdr:nvCxnSpPr>
      <xdr:spPr>
        <a:xfrm flipV="1">
          <a:off x="9639300" y="10437417"/>
          <a:ext cx="8382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117049</xdr:rowOff>
    </xdr:from>
    <xdr:to>
      <xdr:col>46</xdr:col>
      <xdr:colOff>38100</xdr:colOff>
      <xdr:row>61</xdr:row>
      <xdr:rowOff>47199</xdr:rowOff>
    </xdr:to>
    <xdr:sp macro="" textlink="">
      <xdr:nvSpPr>
        <xdr:cNvPr id="251" name="楕円 250"/>
        <xdr:cNvSpPr/>
      </xdr:nvSpPr>
      <xdr:spPr>
        <a:xfrm>
          <a:off x="8699500" y="104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156552</xdr:rowOff>
    </xdr:from>
    <xdr:to>
      <xdr:col>50</xdr:col>
      <xdr:colOff>114300</xdr:colOff>
      <xdr:row>60</xdr:row>
      <xdr:rowOff>167849</xdr:rowOff>
    </xdr:to>
    <xdr:cxnSp macro="">
      <xdr:nvCxnSpPr>
        <xdr:cNvPr id="252" name="直線コネクタ 251"/>
        <xdr:cNvCxnSpPr/>
      </xdr:nvCxnSpPr>
      <xdr:spPr>
        <a:xfrm flipV="1">
          <a:off x="8750300" y="10443552"/>
          <a:ext cx="8890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123722</xdr:rowOff>
    </xdr:from>
    <xdr:to>
      <xdr:col>41</xdr:col>
      <xdr:colOff>101600</xdr:colOff>
      <xdr:row>61</xdr:row>
      <xdr:rowOff>53872</xdr:rowOff>
    </xdr:to>
    <xdr:sp macro="" textlink="">
      <xdr:nvSpPr>
        <xdr:cNvPr id="253" name="楕円 252"/>
        <xdr:cNvSpPr/>
      </xdr:nvSpPr>
      <xdr:spPr>
        <a:xfrm>
          <a:off x="7810500" y="1041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167849</xdr:rowOff>
    </xdr:from>
    <xdr:to>
      <xdr:col>45</xdr:col>
      <xdr:colOff>177800</xdr:colOff>
      <xdr:row>61</xdr:row>
      <xdr:rowOff>3072</xdr:rowOff>
    </xdr:to>
    <xdr:cxnSp macro="">
      <xdr:nvCxnSpPr>
        <xdr:cNvPr id="254" name="直線コネクタ 253"/>
        <xdr:cNvCxnSpPr/>
      </xdr:nvCxnSpPr>
      <xdr:spPr>
        <a:xfrm flipV="1">
          <a:off x="7861300" y="10454849"/>
          <a:ext cx="889000" cy="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132407</xdr:rowOff>
    </xdr:from>
    <xdr:to>
      <xdr:col>36</xdr:col>
      <xdr:colOff>165100</xdr:colOff>
      <xdr:row>61</xdr:row>
      <xdr:rowOff>62557</xdr:rowOff>
    </xdr:to>
    <xdr:sp macro="" textlink="">
      <xdr:nvSpPr>
        <xdr:cNvPr id="255" name="楕円 254"/>
        <xdr:cNvSpPr/>
      </xdr:nvSpPr>
      <xdr:spPr>
        <a:xfrm>
          <a:off x="6921500" y="1041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3072</xdr:rowOff>
    </xdr:from>
    <xdr:to>
      <xdr:col>41</xdr:col>
      <xdr:colOff>50800</xdr:colOff>
      <xdr:row>61</xdr:row>
      <xdr:rowOff>11757</xdr:rowOff>
    </xdr:to>
    <xdr:cxnSp macro="">
      <xdr:nvCxnSpPr>
        <xdr:cNvPr id="256" name="直線コネクタ 255"/>
        <xdr:cNvCxnSpPr/>
      </xdr:nvCxnSpPr>
      <xdr:spPr>
        <a:xfrm flipV="1">
          <a:off x="6972300" y="10461522"/>
          <a:ext cx="889000" cy="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109692</xdr:rowOff>
    </xdr:from>
    <xdr:ext cx="599010" cy="259045"/>
    <xdr:sp macro="" textlink="">
      <xdr:nvSpPr>
        <xdr:cNvPr id="257" name="n_1aveValue【橋りょう・トンネル】&#10;一人当たり有形固定資産（償却資産）額"/>
        <xdr:cNvSpPr txBox="1"/>
      </xdr:nvSpPr>
      <xdr:spPr>
        <a:xfrm>
          <a:off x="9327095" y="1091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113846</xdr:rowOff>
    </xdr:from>
    <xdr:ext cx="599010" cy="259045"/>
    <xdr:sp macro="" textlink="">
      <xdr:nvSpPr>
        <xdr:cNvPr id="258" name="n_2aveValue【橋りょう・トンネル】&#10;一人当たり有形固定資産（償却資産）額"/>
        <xdr:cNvSpPr txBox="1"/>
      </xdr:nvSpPr>
      <xdr:spPr>
        <a:xfrm>
          <a:off x="8450795" y="1091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147831</xdr:rowOff>
    </xdr:from>
    <xdr:ext cx="599010" cy="259045"/>
    <xdr:sp macro="" textlink="">
      <xdr:nvSpPr>
        <xdr:cNvPr id="259" name="n_3aveValue【橋りょう・トンネル】&#10;一人当たり有形固定資産（償却資産）額"/>
        <xdr:cNvSpPr txBox="1"/>
      </xdr:nvSpPr>
      <xdr:spPr>
        <a:xfrm>
          <a:off x="7561795" y="1094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152746</xdr:rowOff>
    </xdr:from>
    <xdr:ext cx="599010" cy="259045"/>
    <xdr:sp macro="" textlink="">
      <xdr:nvSpPr>
        <xdr:cNvPr id="260" name="n_4aveValue【橋りょう・トンネル】&#10;一人当たり有形固定資産（償却資産）額"/>
        <xdr:cNvSpPr txBox="1"/>
      </xdr:nvSpPr>
      <xdr:spPr>
        <a:xfrm>
          <a:off x="6672795" y="1095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52429</xdr:rowOff>
    </xdr:from>
    <xdr:ext cx="690189" cy="259045"/>
    <xdr:sp macro="" textlink="">
      <xdr:nvSpPr>
        <xdr:cNvPr id="261" name="n_1mainValue【橋りょう・トンネル】&#10;一人当たり有形固定資産（償却資産）額"/>
        <xdr:cNvSpPr txBox="1"/>
      </xdr:nvSpPr>
      <xdr:spPr>
        <a:xfrm>
          <a:off x="9281505" y="101679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63726</xdr:rowOff>
    </xdr:from>
    <xdr:ext cx="690189" cy="259045"/>
    <xdr:sp macro="" textlink="">
      <xdr:nvSpPr>
        <xdr:cNvPr id="262" name="n_2mainValue【橋りょう・トンネル】&#10;一人当たり有形固定資産（償却資産）額"/>
        <xdr:cNvSpPr txBox="1"/>
      </xdr:nvSpPr>
      <xdr:spPr>
        <a:xfrm>
          <a:off x="8405205" y="101792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70399</xdr:rowOff>
    </xdr:from>
    <xdr:ext cx="690189" cy="259045"/>
    <xdr:sp macro="" textlink="">
      <xdr:nvSpPr>
        <xdr:cNvPr id="263" name="n_3mainValue【橋りょう・トンネル】&#10;一人当たり有形固定資産（償却資産）額"/>
        <xdr:cNvSpPr txBox="1"/>
      </xdr:nvSpPr>
      <xdr:spPr>
        <a:xfrm>
          <a:off x="7516205" y="10185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79084</xdr:rowOff>
    </xdr:from>
    <xdr:ext cx="690189" cy="259045"/>
    <xdr:sp macro="" textlink="">
      <xdr:nvSpPr>
        <xdr:cNvPr id="264" name="n_4mainValue【橋りょう・トンネル】&#10;一人当たり有形固定資産（償却資産）額"/>
        <xdr:cNvSpPr txBox="1"/>
      </xdr:nvSpPr>
      <xdr:spPr>
        <a:xfrm>
          <a:off x="6627205" y="101946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153851</xdr:rowOff>
    </xdr:from>
    <xdr:to>
      <xdr:col>24</xdr:col>
      <xdr:colOff>114300</xdr:colOff>
      <xdr:row>85</xdr:row>
      <xdr:rowOff>84001</xdr:rowOff>
    </xdr:to>
    <xdr:sp macro="" textlink="">
      <xdr:nvSpPr>
        <xdr:cNvPr id="306" name="楕円 305"/>
        <xdr:cNvSpPr/>
      </xdr:nvSpPr>
      <xdr:spPr>
        <a:xfrm>
          <a:off x="45847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132278</xdr:rowOff>
    </xdr:from>
    <xdr:ext cx="405111" cy="259045"/>
    <xdr:sp macro="" textlink="">
      <xdr:nvSpPr>
        <xdr:cNvPr id="307" name="【公営住宅】&#10;有形固定資産減価償却率該当値テキスト"/>
        <xdr:cNvSpPr txBox="1"/>
      </xdr:nvSpPr>
      <xdr:spPr>
        <a:xfrm>
          <a:off x="4673600"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135889</xdr:rowOff>
    </xdr:from>
    <xdr:to>
      <xdr:col>20</xdr:col>
      <xdr:colOff>38100</xdr:colOff>
      <xdr:row>85</xdr:row>
      <xdr:rowOff>66039</xdr:rowOff>
    </xdr:to>
    <xdr:sp macro="" textlink="">
      <xdr:nvSpPr>
        <xdr:cNvPr id="308" name="楕円 307"/>
        <xdr:cNvSpPr/>
      </xdr:nvSpPr>
      <xdr:spPr>
        <a:xfrm>
          <a:off x="3746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15239</xdr:rowOff>
    </xdr:from>
    <xdr:to>
      <xdr:col>24</xdr:col>
      <xdr:colOff>63500</xdr:colOff>
      <xdr:row>85</xdr:row>
      <xdr:rowOff>33201</xdr:rowOff>
    </xdr:to>
    <xdr:cxnSp macro="">
      <xdr:nvCxnSpPr>
        <xdr:cNvPr id="309" name="直線コネクタ 308"/>
        <xdr:cNvCxnSpPr/>
      </xdr:nvCxnSpPr>
      <xdr:spPr>
        <a:xfrm>
          <a:off x="3797300" y="14588489"/>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117929</xdr:rowOff>
    </xdr:from>
    <xdr:to>
      <xdr:col>15</xdr:col>
      <xdr:colOff>101600</xdr:colOff>
      <xdr:row>85</xdr:row>
      <xdr:rowOff>48079</xdr:rowOff>
    </xdr:to>
    <xdr:sp macro="" textlink="">
      <xdr:nvSpPr>
        <xdr:cNvPr id="310" name="楕円 309"/>
        <xdr:cNvSpPr/>
      </xdr:nvSpPr>
      <xdr:spPr>
        <a:xfrm>
          <a:off x="2857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168729</xdr:rowOff>
    </xdr:from>
    <xdr:to>
      <xdr:col>19</xdr:col>
      <xdr:colOff>177800</xdr:colOff>
      <xdr:row>85</xdr:row>
      <xdr:rowOff>15239</xdr:rowOff>
    </xdr:to>
    <xdr:cxnSp macro="">
      <xdr:nvCxnSpPr>
        <xdr:cNvPr id="311" name="直線コネクタ 310"/>
        <xdr:cNvCxnSpPr/>
      </xdr:nvCxnSpPr>
      <xdr:spPr>
        <a:xfrm>
          <a:off x="2908300" y="1457052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99968</xdr:rowOff>
    </xdr:from>
    <xdr:to>
      <xdr:col>10</xdr:col>
      <xdr:colOff>165100</xdr:colOff>
      <xdr:row>85</xdr:row>
      <xdr:rowOff>30118</xdr:rowOff>
    </xdr:to>
    <xdr:sp macro="" textlink="">
      <xdr:nvSpPr>
        <xdr:cNvPr id="312" name="楕円 311"/>
        <xdr:cNvSpPr/>
      </xdr:nvSpPr>
      <xdr:spPr>
        <a:xfrm>
          <a:off x="1968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150768</xdr:rowOff>
    </xdr:from>
    <xdr:to>
      <xdr:col>15</xdr:col>
      <xdr:colOff>50800</xdr:colOff>
      <xdr:row>84</xdr:row>
      <xdr:rowOff>168729</xdr:rowOff>
    </xdr:to>
    <xdr:cxnSp macro="">
      <xdr:nvCxnSpPr>
        <xdr:cNvPr id="313" name="直線コネクタ 312"/>
        <xdr:cNvCxnSpPr/>
      </xdr:nvCxnSpPr>
      <xdr:spPr>
        <a:xfrm>
          <a:off x="2019300" y="1455256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67311</xdr:rowOff>
    </xdr:from>
    <xdr:to>
      <xdr:col>6</xdr:col>
      <xdr:colOff>38100</xdr:colOff>
      <xdr:row>84</xdr:row>
      <xdr:rowOff>168911</xdr:rowOff>
    </xdr:to>
    <xdr:sp macro="" textlink="">
      <xdr:nvSpPr>
        <xdr:cNvPr id="314" name="楕円 313"/>
        <xdr:cNvSpPr/>
      </xdr:nvSpPr>
      <xdr:spPr>
        <a:xfrm>
          <a:off x="1079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118111</xdr:rowOff>
    </xdr:from>
    <xdr:to>
      <xdr:col>10</xdr:col>
      <xdr:colOff>114300</xdr:colOff>
      <xdr:row>84</xdr:row>
      <xdr:rowOff>150768</xdr:rowOff>
    </xdr:to>
    <xdr:cxnSp macro="">
      <xdr:nvCxnSpPr>
        <xdr:cNvPr id="315" name="直線コネクタ 314"/>
        <xdr:cNvCxnSpPr/>
      </xdr:nvCxnSpPr>
      <xdr:spPr>
        <a:xfrm>
          <a:off x="1130300" y="145199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6" name="n_1aveValue【公営住宅】&#10;有形固定資産減価償却率"/>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317" name="n_2aveValue【公営住宅】&#10;有形固定資産減価償却率"/>
        <xdr:cNvSpPr txBox="1"/>
      </xdr:nvSpPr>
      <xdr:spPr>
        <a:xfrm>
          <a:off x="2705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318" name="n_3aveValue【公営住宅】&#10;有形固定資産減価償却率"/>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19" name="n_4aveValue【公営住宅】&#10;有形固定資産減価償却率"/>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57166</xdr:rowOff>
    </xdr:from>
    <xdr:ext cx="405111" cy="259045"/>
    <xdr:sp macro="" textlink="">
      <xdr:nvSpPr>
        <xdr:cNvPr id="320" name="n_1mainValue【公営住宅】&#10;有形固定資産減価償却率"/>
        <xdr:cNvSpPr txBox="1"/>
      </xdr:nvSpPr>
      <xdr:spPr>
        <a:xfrm>
          <a:off x="35820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39206</xdr:rowOff>
    </xdr:from>
    <xdr:ext cx="405111" cy="259045"/>
    <xdr:sp macro="" textlink="">
      <xdr:nvSpPr>
        <xdr:cNvPr id="321" name="n_2mainValue【公営住宅】&#10;有形固定資産減価償却率"/>
        <xdr:cNvSpPr txBox="1"/>
      </xdr:nvSpPr>
      <xdr:spPr>
        <a:xfrm>
          <a:off x="2705744" y="1461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21245</xdr:rowOff>
    </xdr:from>
    <xdr:ext cx="405111" cy="259045"/>
    <xdr:sp macro="" textlink="">
      <xdr:nvSpPr>
        <xdr:cNvPr id="322" name="n_3mainValue【公営住宅】&#10;有形固定資産減価償却率"/>
        <xdr:cNvSpPr txBox="1"/>
      </xdr:nvSpPr>
      <xdr:spPr>
        <a:xfrm>
          <a:off x="18167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160038</xdr:rowOff>
    </xdr:from>
    <xdr:ext cx="405111" cy="259045"/>
    <xdr:sp macro="" textlink="">
      <xdr:nvSpPr>
        <xdr:cNvPr id="323" name="n_4mainValue【公営住宅】&#10;有形固定資産減価償却率"/>
        <xdr:cNvSpPr txBox="1"/>
      </xdr:nvSpPr>
      <xdr:spPr>
        <a:xfrm>
          <a:off x="9277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1085</xdr:rowOff>
    </xdr:from>
    <xdr:ext cx="469744" cy="259045"/>
    <xdr:sp macro="" textlink="">
      <xdr:nvSpPr>
        <xdr:cNvPr id="352" name="【公営住宅】&#10;一人当たり面積平均値テキスト"/>
        <xdr:cNvSpPr txBox="1"/>
      </xdr:nvSpPr>
      <xdr:spPr>
        <a:xfrm>
          <a:off x="10515600" y="14574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132232</xdr:rowOff>
    </xdr:from>
    <xdr:to>
      <xdr:col>55</xdr:col>
      <xdr:colOff>50800</xdr:colOff>
      <xdr:row>85</xdr:row>
      <xdr:rowOff>62382</xdr:rowOff>
    </xdr:to>
    <xdr:sp macro="" textlink="">
      <xdr:nvSpPr>
        <xdr:cNvPr id="363" name="楕円 362"/>
        <xdr:cNvSpPr/>
      </xdr:nvSpPr>
      <xdr:spPr>
        <a:xfrm>
          <a:off x="10426700" y="1453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155109</xdr:rowOff>
    </xdr:from>
    <xdr:ext cx="469744" cy="259045"/>
    <xdr:sp macro="" textlink="">
      <xdr:nvSpPr>
        <xdr:cNvPr id="364" name="【公営住宅】&#10;一人当たり面積該当値テキスト"/>
        <xdr:cNvSpPr txBox="1"/>
      </xdr:nvSpPr>
      <xdr:spPr>
        <a:xfrm>
          <a:off x="10515600" y="1438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135586</xdr:rowOff>
    </xdr:from>
    <xdr:to>
      <xdr:col>50</xdr:col>
      <xdr:colOff>165100</xdr:colOff>
      <xdr:row>85</xdr:row>
      <xdr:rowOff>65736</xdr:rowOff>
    </xdr:to>
    <xdr:sp macro="" textlink="">
      <xdr:nvSpPr>
        <xdr:cNvPr id="365" name="楕円 364"/>
        <xdr:cNvSpPr/>
      </xdr:nvSpPr>
      <xdr:spPr>
        <a:xfrm>
          <a:off x="9588500" y="1453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11582</xdr:rowOff>
    </xdr:from>
    <xdr:to>
      <xdr:col>55</xdr:col>
      <xdr:colOff>0</xdr:colOff>
      <xdr:row>85</xdr:row>
      <xdr:rowOff>14936</xdr:rowOff>
    </xdr:to>
    <xdr:cxnSp macro="">
      <xdr:nvCxnSpPr>
        <xdr:cNvPr id="366" name="直線コネクタ 365"/>
        <xdr:cNvCxnSpPr/>
      </xdr:nvCxnSpPr>
      <xdr:spPr>
        <a:xfrm flipV="1">
          <a:off x="9639300" y="14584832"/>
          <a:ext cx="8382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9170</xdr:rowOff>
    </xdr:from>
    <xdr:to>
      <xdr:col>46</xdr:col>
      <xdr:colOff>38100</xdr:colOff>
      <xdr:row>85</xdr:row>
      <xdr:rowOff>110770</xdr:rowOff>
    </xdr:to>
    <xdr:sp macro="" textlink="">
      <xdr:nvSpPr>
        <xdr:cNvPr id="367" name="楕円 366"/>
        <xdr:cNvSpPr/>
      </xdr:nvSpPr>
      <xdr:spPr>
        <a:xfrm>
          <a:off x="8699500" y="145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14936</xdr:rowOff>
    </xdr:from>
    <xdr:to>
      <xdr:col>50</xdr:col>
      <xdr:colOff>114300</xdr:colOff>
      <xdr:row>85</xdr:row>
      <xdr:rowOff>59970</xdr:rowOff>
    </xdr:to>
    <xdr:cxnSp macro="">
      <xdr:nvCxnSpPr>
        <xdr:cNvPr id="368" name="直線コネクタ 367"/>
        <xdr:cNvCxnSpPr/>
      </xdr:nvCxnSpPr>
      <xdr:spPr>
        <a:xfrm flipV="1">
          <a:off x="8750300" y="14588186"/>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12979</xdr:rowOff>
    </xdr:from>
    <xdr:to>
      <xdr:col>41</xdr:col>
      <xdr:colOff>101600</xdr:colOff>
      <xdr:row>85</xdr:row>
      <xdr:rowOff>114579</xdr:rowOff>
    </xdr:to>
    <xdr:sp macro="" textlink="">
      <xdr:nvSpPr>
        <xdr:cNvPr id="369" name="楕円 368"/>
        <xdr:cNvSpPr/>
      </xdr:nvSpPr>
      <xdr:spPr>
        <a:xfrm>
          <a:off x="7810500" y="1458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59970</xdr:rowOff>
    </xdr:from>
    <xdr:to>
      <xdr:col>45</xdr:col>
      <xdr:colOff>177800</xdr:colOff>
      <xdr:row>85</xdr:row>
      <xdr:rowOff>63779</xdr:rowOff>
    </xdr:to>
    <xdr:cxnSp macro="">
      <xdr:nvCxnSpPr>
        <xdr:cNvPr id="370" name="直線コネクタ 369"/>
        <xdr:cNvCxnSpPr/>
      </xdr:nvCxnSpPr>
      <xdr:spPr>
        <a:xfrm flipV="1">
          <a:off x="7861300" y="1463322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16256</xdr:rowOff>
    </xdr:from>
    <xdr:to>
      <xdr:col>36</xdr:col>
      <xdr:colOff>165100</xdr:colOff>
      <xdr:row>85</xdr:row>
      <xdr:rowOff>117856</xdr:rowOff>
    </xdr:to>
    <xdr:sp macro="" textlink="">
      <xdr:nvSpPr>
        <xdr:cNvPr id="371" name="楕円 370"/>
        <xdr:cNvSpPr/>
      </xdr:nvSpPr>
      <xdr:spPr>
        <a:xfrm>
          <a:off x="6921500" y="145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63779</xdr:rowOff>
    </xdr:from>
    <xdr:to>
      <xdr:col>41</xdr:col>
      <xdr:colOff>50800</xdr:colOff>
      <xdr:row>85</xdr:row>
      <xdr:rowOff>67056</xdr:rowOff>
    </xdr:to>
    <xdr:cxnSp macro="">
      <xdr:nvCxnSpPr>
        <xdr:cNvPr id="372" name="直線コネクタ 371"/>
        <xdr:cNvCxnSpPr/>
      </xdr:nvCxnSpPr>
      <xdr:spPr>
        <a:xfrm flipV="1">
          <a:off x="6972300" y="14637029"/>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107154</xdr:rowOff>
    </xdr:from>
    <xdr:ext cx="469744" cy="259045"/>
    <xdr:sp macro="" textlink="">
      <xdr:nvSpPr>
        <xdr:cNvPr id="373" name="n_1aveValue【公営住宅】&#10;一人当たり面積"/>
        <xdr:cNvSpPr txBox="1"/>
      </xdr:nvSpPr>
      <xdr:spPr>
        <a:xfrm>
          <a:off x="93917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102430</xdr:rowOff>
    </xdr:from>
    <xdr:ext cx="469744" cy="259045"/>
    <xdr:sp macro="" textlink="">
      <xdr:nvSpPr>
        <xdr:cNvPr id="374" name="n_2aveValue【公営住宅】&#10;一人当たり面積"/>
        <xdr:cNvSpPr txBox="1"/>
      </xdr:nvSpPr>
      <xdr:spPr>
        <a:xfrm>
          <a:off x="85154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116603</xdr:rowOff>
    </xdr:from>
    <xdr:ext cx="469744" cy="259045"/>
    <xdr:sp macro="" textlink="">
      <xdr:nvSpPr>
        <xdr:cNvPr id="375" name="n_3aveValue【公営住宅】&#10;一人当たり面積"/>
        <xdr:cNvSpPr txBox="1"/>
      </xdr:nvSpPr>
      <xdr:spPr>
        <a:xfrm>
          <a:off x="7626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140149</xdr:rowOff>
    </xdr:from>
    <xdr:ext cx="469744" cy="259045"/>
    <xdr:sp macro="" textlink="">
      <xdr:nvSpPr>
        <xdr:cNvPr id="376" name="n_4aveValue【公営住宅】&#10;一人当たり面積"/>
        <xdr:cNvSpPr txBox="1"/>
      </xdr:nvSpPr>
      <xdr:spPr>
        <a:xfrm>
          <a:off x="6737427" y="147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82263</xdr:rowOff>
    </xdr:from>
    <xdr:ext cx="469744" cy="259045"/>
    <xdr:sp macro="" textlink="">
      <xdr:nvSpPr>
        <xdr:cNvPr id="377" name="n_1mainValue【公営住宅】&#10;一人当たり面積"/>
        <xdr:cNvSpPr txBox="1"/>
      </xdr:nvSpPr>
      <xdr:spPr>
        <a:xfrm>
          <a:off x="9391727" y="14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127297</xdr:rowOff>
    </xdr:from>
    <xdr:ext cx="469744" cy="259045"/>
    <xdr:sp macro="" textlink="">
      <xdr:nvSpPr>
        <xdr:cNvPr id="378" name="n_2mainValue【公営住宅】&#10;一人当たり面積"/>
        <xdr:cNvSpPr txBox="1"/>
      </xdr:nvSpPr>
      <xdr:spPr>
        <a:xfrm>
          <a:off x="8515427" y="143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131106</xdr:rowOff>
    </xdr:from>
    <xdr:ext cx="469744" cy="259045"/>
    <xdr:sp macro="" textlink="">
      <xdr:nvSpPr>
        <xdr:cNvPr id="379" name="n_3mainValue【公営住宅】&#10;一人当たり面積"/>
        <xdr:cNvSpPr txBox="1"/>
      </xdr:nvSpPr>
      <xdr:spPr>
        <a:xfrm>
          <a:off x="7626427" y="1436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134383</xdr:rowOff>
    </xdr:from>
    <xdr:ext cx="469744" cy="259045"/>
    <xdr:sp macro="" textlink="">
      <xdr:nvSpPr>
        <xdr:cNvPr id="380" name="n_4mainValue【公営住宅】&#10;一人当たり面積"/>
        <xdr:cNvSpPr txBox="1"/>
      </xdr:nvSpPr>
      <xdr:spPr>
        <a:xfrm>
          <a:off x="6737427" y="1436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28320</xdr:rowOff>
    </xdr:from>
    <xdr:ext cx="405111" cy="259045"/>
    <xdr:sp macro="" textlink="">
      <xdr:nvSpPr>
        <xdr:cNvPr id="427" name="【認定こども園・幼稚園・保育所】&#10;有形固定資産減価償却率平均値テキスト"/>
        <xdr:cNvSpPr txBox="1"/>
      </xdr:nvSpPr>
      <xdr:spPr>
        <a:xfrm>
          <a:off x="163576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29" name="フローチャート: 判断 428"/>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30" name="フローチャート: 判断 429"/>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31" name="フローチャート: 判断 430"/>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32" name="フローチャート: 判断 431"/>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18869</xdr:rowOff>
    </xdr:from>
    <xdr:to>
      <xdr:col>85</xdr:col>
      <xdr:colOff>177800</xdr:colOff>
      <xdr:row>36</xdr:row>
      <xdr:rowOff>120469</xdr:rowOff>
    </xdr:to>
    <xdr:sp macro="" textlink="">
      <xdr:nvSpPr>
        <xdr:cNvPr id="438" name="楕円 437"/>
        <xdr:cNvSpPr/>
      </xdr:nvSpPr>
      <xdr:spPr>
        <a:xfrm>
          <a:off x="162687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41746</xdr:rowOff>
    </xdr:from>
    <xdr:ext cx="405111" cy="259045"/>
    <xdr:sp macro="" textlink="">
      <xdr:nvSpPr>
        <xdr:cNvPr id="439" name="【認定こども園・幼稚園・保育所】&#10;有形固定資産減価償却率該当値テキスト"/>
        <xdr:cNvSpPr txBox="1"/>
      </xdr:nvSpPr>
      <xdr:spPr>
        <a:xfrm>
          <a:off x="16357600" y="604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126637</xdr:rowOff>
    </xdr:from>
    <xdr:to>
      <xdr:col>81</xdr:col>
      <xdr:colOff>101600</xdr:colOff>
      <xdr:row>36</xdr:row>
      <xdr:rowOff>56787</xdr:rowOff>
    </xdr:to>
    <xdr:sp macro="" textlink="">
      <xdr:nvSpPr>
        <xdr:cNvPr id="440" name="楕円 439"/>
        <xdr:cNvSpPr/>
      </xdr:nvSpPr>
      <xdr:spPr>
        <a:xfrm>
          <a:off x="15430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5987</xdr:rowOff>
    </xdr:from>
    <xdr:to>
      <xdr:col>85</xdr:col>
      <xdr:colOff>127000</xdr:colOff>
      <xdr:row>36</xdr:row>
      <xdr:rowOff>69669</xdr:rowOff>
    </xdr:to>
    <xdr:cxnSp macro="">
      <xdr:nvCxnSpPr>
        <xdr:cNvPr id="441" name="直線コネクタ 440"/>
        <xdr:cNvCxnSpPr/>
      </xdr:nvCxnSpPr>
      <xdr:spPr>
        <a:xfrm>
          <a:off x="15481300" y="6178187"/>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12337</xdr:rowOff>
    </xdr:from>
    <xdr:to>
      <xdr:col>76</xdr:col>
      <xdr:colOff>165100</xdr:colOff>
      <xdr:row>40</xdr:row>
      <xdr:rowOff>113937</xdr:rowOff>
    </xdr:to>
    <xdr:sp macro="" textlink="">
      <xdr:nvSpPr>
        <xdr:cNvPr id="442" name="楕円 441"/>
        <xdr:cNvSpPr/>
      </xdr:nvSpPr>
      <xdr:spPr>
        <a:xfrm>
          <a:off x="14541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5987</xdr:rowOff>
    </xdr:from>
    <xdr:to>
      <xdr:col>81</xdr:col>
      <xdr:colOff>50800</xdr:colOff>
      <xdr:row>40</xdr:row>
      <xdr:rowOff>63137</xdr:rowOff>
    </xdr:to>
    <xdr:cxnSp macro="">
      <xdr:nvCxnSpPr>
        <xdr:cNvPr id="443" name="直線コネクタ 442"/>
        <xdr:cNvCxnSpPr/>
      </xdr:nvCxnSpPr>
      <xdr:spPr>
        <a:xfrm flipV="1">
          <a:off x="14592300" y="6178187"/>
          <a:ext cx="889000" cy="74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167459</xdr:rowOff>
    </xdr:from>
    <xdr:to>
      <xdr:col>72</xdr:col>
      <xdr:colOff>38100</xdr:colOff>
      <xdr:row>40</xdr:row>
      <xdr:rowOff>97609</xdr:rowOff>
    </xdr:to>
    <xdr:sp macro="" textlink="">
      <xdr:nvSpPr>
        <xdr:cNvPr id="444" name="楕円 443"/>
        <xdr:cNvSpPr/>
      </xdr:nvSpPr>
      <xdr:spPr>
        <a:xfrm>
          <a:off x="13652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46809</xdr:rowOff>
    </xdr:from>
    <xdr:to>
      <xdr:col>76</xdr:col>
      <xdr:colOff>114300</xdr:colOff>
      <xdr:row>40</xdr:row>
      <xdr:rowOff>63137</xdr:rowOff>
    </xdr:to>
    <xdr:cxnSp macro="">
      <xdr:nvCxnSpPr>
        <xdr:cNvPr id="445" name="直線コネクタ 444"/>
        <xdr:cNvCxnSpPr/>
      </xdr:nvCxnSpPr>
      <xdr:spPr>
        <a:xfrm>
          <a:off x="13703300" y="690480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136434</xdr:rowOff>
    </xdr:from>
    <xdr:to>
      <xdr:col>67</xdr:col>
      <xdr:colOff>101600</xdr:colOff>
      <xdr:row>40</xdr:row>
      <xdr:rowOff>66584</xdr:rowOff>
    </xdr:to>
    <xdr:sp macro="" textlink="">
      <xdr:nvSpPr>
        <xdr:cNvPr id="446" name="楕円 445"/>
        <xdr:cNvSpPr/>
      </xdr:nvSpPr>
      <xdr:spPr>
        <a:xfrm>
          <a:off x="12763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15784</xdr:rowOff>
    </xdr:from>
    <xdr:to>
      <xdr:col>71</xdr:col>
      <xdr:colOff>177800</xdr:colOff>
      <xdr:row>40</xdr:row>
      <xdr:rowOff>46809</xdr:rowOff>
    </xdr:to>
    <xdr:cxnSp macro="">
      <xdr:nvCxnSpPr>
        <xdr:cNvPr id="447" name="直線コネクタ 446"/>
        <xdr:cNvCxnSpPr/>
      </xdr:nvCxnSpPr>
      <xdr:spPr>
        <a:xfrm>
          <a:off x="12814300" y="68737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124658</xdr:rowOff>
    </xdr:from>
    <xdr:ext cx="405111" cy="259045"/>
    <xdr:sp macro="" textlink="">
      <xdr:nvSpPr>
        <xdr:cNvPr id="448" name="n_1aveValue【認定こども園・幼稚園・保育所】&#10;有形固定資産減価償却率"/>
        <xdr:cNvSpPr txBox="1"/>
      </xdr:nvSpPr>
      <xdr:spPr>
        <a:xfrm>
          <a:off x="152660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449"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450" name="n_3aveValue【認定こども園・幼稚園・保育所】&#10;有形固定資産減価償却率"/>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451" name="n_4aveValue【認定こども園・幼稚園・保育所】&#10;有形固定資産減価償却率"/>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73314</xdr:rowOff>
    </xdr:from>
    <xdr:ext cx="405111" cy="259045"/>
    <xdr:sp macro="" textlink="">
      <xdr:nvSpPr>
        <xdr:cNvPr id="452" name="n_1mainValue【認定こども園・幼稚園・保育所】&#10;有形固定資産減価償却率"/>
        <xdr:cNvSpPr txBox="1"/>
      </xdr:nvSpPr>
      <xdr:spPr>
        <a:xfrm>
          <a:off x="15266044" y="590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105064</xdr:rowOff>
    </xdr:from>
    <xdr:ext cx="405111" cy="259045"/>
    <xdr:sp macro="" textlink="">
      <xdr:nvSpPr>
        <xdr:cNvPr id="453" name="n_2mainValue【認定こども園・幼稚園・保育所】&#10;有形固定資産減価償却率"/>
        <xdr:cNvSpPr txBox="1"/>
      </xdr:nvSpPr>
      <xdr:spPr>
        <a:xfrm>
          <a:off x="14389744"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88736</xdr:rowOff>
    </xdr:from>
    <xdr:ext cx="405111" cy="259045"/>
    <xdr:sp macro="" textlink="">
      <xdr:nvSpPr>
        <xdr:cNvPr id="454" name="n_3mainValue【認定こども園・幼稚園・保育所】&#10;有形固定資産減価償却率"/>
        <xdr:cNvSpPr txBox="1"/>
      </xdr:nvSpPr>
      <xdr:spPr>
        <a:xfrm>
          <a:off x="13500744"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57711</xdr:rowOff>
    </xdr:from>
    <xdr:ext cx="405111" cy="259045"/>
    <xdr:sp macro="" textlink="">
      <xdr:nvSpPr>
        <xdr:cNvPr id="455" name="n_4mainValue【認定こども園・幼稚園・保育所】&#10;有形固定資産減価償却率"/>
        <xdr:cNvSpPr txBox="1"/>
      </xdr:nvSpPr>
      <xdr:spPr>
        <a:xfrm>
          <a:off x="12611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82"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4" name="フローチャート: 判断 483"/>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5" name="フローチャート: 判断 484"/>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6" name="フローチャート: 判断 485"/>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7" name="フローチャート: 判断 486"/>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72949</xdr:rowOff>
    </xdr:from>
    <xdr:to>
      <xdr:col>116</xdr:col>
      <xdr:colOff>114300</xdr:colOff>
      <xdr:row>39</xdr:row>
      <xdr:rowOff>3099</xdr:rowOff>
    </xdr:to>
    <xdr:sp macro="" textlink="">
      <xdr:nvSpPr>
        <xdr:cNvPr id="493" name="楕円 492"/>
        <xdr:cNvSpPr/>
      </xdr:nvSpPr>
      <xdr:spPr>
        <a:xfrm>
          <a:off x="22110700" y="65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95826</xdr:rowOff>
    </xdr:from>
    <xdr:ext cx="469744" cy="259045"/>
    <xdr:sp macro="" textlink="">
      <xdr:nvSpPr>
        <xdr:cNvPr id="494" name="【認定こども園・幼稚園・保育所】&#10;一人当たり面積該当値テキスト"/>
        <xdr:cNvSpPr txBox="1"/>
      </xdr:nvSpPr>
      <xdr:spPr>
        <a:xfrm>
          <a:off x="22199600" y="64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76606</xdr:rowOff>
    </xdr:from>
    <xdr:to>
      <xdr:col>112</xdr:col>
      <xdr:colOff>38100</xdr:colOff>
      <xdr:row>39</xdr:row>
      <xdr:rowOff>6756</xdr:rowOff>
    </xdr:to>
    <xdr:sp macro="" textlink="">
      <xdr:nvSpPr>
        <xdr:cNvPr id="495" name="楕円 494"/>
        <xdr:cNvSpPr/>
      </xdr:nvSpPr>
      <xdr:spPr>
        <a:xfrm>
          <a:off x="21272500" y="659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123749</xdr:rowOff>
    </xdr:from>
    <xdr:to>
      <xdr:col>116</xdr:col>
      <xdr:colOff>63500</xdr:colOff>
      <xdr:row>38</xdr:row>
      <xdr:rowOff>127406</xdr:rowOff>
    </xdr:to>
    <xdr:cxnSp macro="">
      <xdr:nvCxnSpPr>
        <xdr:cNvPr id="496" name="直線コネクタ 495"/>
        <xdr:cNvCxnSpPr/>
      </xdr:nvCxnSpPr>
      <xdr:spPr>
        <a:xfrm flipV="1">
          <a:off x="21323300" y="6638849"/>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117297</xdr:rowOff>
    </xdr:from>
    <xdr:to>
      <xdr:col>107</xdr:col>
      <xdr:colOff>101600</xdr:colOff>
      <xdr:row>40</xdr:row>
      <xdr:rowOff>47447</xdr:rowOff>
    </xdr:to>
    <xdr:sp macro="" textlink="">
      <xdr:nvSpPr>
        <xdr:cNvPr id="497" name="楕円 496"/>
        <xdr:cNvSpPr/>
      </xdr:nvSpPr>
      <xdr:spPr>
        <a:xfrm>
          <a:off x="20383500" y="68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127406</xdr:rowOff>
    </xdr:from>
    <xdr:to>
      <xdr:col>111</xdr:col>
      <xdr:colOff>177800</xdr:colOff>
      <xdr:row>39</xdr:row>
      <xdr:rowOff>168097</xdr:rowOff>
    </xdr:to>
    <xdr:cxnSp macro="">
      <xdr:nvCxnSpPr>
        <xdr:cNvPr id="498" name="直線コネクタ 497"/>
        <xdr:cNvCxnSpPr/>
      </xdr:nvCxnSpPr>
      <xdr:spPr>
        <a:xfrm flipV="1">
          <a:off x="20434300" y="6642506"/>
          <a:ext cx="889000" cy="21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99" name="楕円 498"/>
        <xdr:cNvSpPr/>
      </xdr:nvSpPr>
      <xdr:spPr>
        <a:xfrm>
          <a:off x="19494500" y="68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168097</xdr:rowOff>
    </xdr:from>
    <xdr:to>
      <xdr:col>107</xdr:col>
      <xdr:colOff>50800</xdr:colOff>
      <xdr:row>39</xdr:row>
      <xdr:rowOff>170841</xdr:rowOff>
    </xdr:to>
    <xdr:cxnSp macro="">
      <xdr:nvCxnSpPr>
        <xdr:cNvPr id="500" name="直線コネクタ 499"/>
        <xdr:cNvCxnSpPr/>
      </xdr:nvCxnSpPr>
      <xdr:spPr>
        <a:xfrm flipV="1">
          <a:off x="19545300" y="685464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124613</xdr:rowOff>
    </xdr:from>
    <xdr:to>
      <xdr:col>98</xdr:col>
      <xdr:colOff>38100</xdr:colOff>
      <xdr:row>40</xdr:row>
      <xdr:rowOff>54763</xdr:rowOff>
    </xdr:to>
    <xdr:sp macro="" textlink="">
      <xdr:nvSpPr>
        <xdr:cNvPr id="501" name="楕円 500"/>
        <xdr:cNvSpPr/>
      </xdr:nvSpPr>
      <xdr:spPr>
        <a:xfrm>
          <a:off x="18605500" y="68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170841</xdr:rowOff>
    </xdr:from>
    <xdr:to>
      <xdr:col>102</xdr:col>
      <xdr:colOff>114300</xdr:colOff>
      <xdr:row>40</xdr:row>
      <xdr:rowOff>3963</xdr:rowOff>
    </xdr:to>
    <xdr:cxnSp macro="">
      <xdr:nvCxnSpPr>
        <xdr:cNvPr id="502" name="直線コネクタ 501"/>
        <xdr:cNvCxnSpPr/>
      </xdr:nvCxnSpPr>
      <xdr:spPr>
        <a:xfrm flipV="1">
          <a:off x="18656300" y="685739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36745</xdr:rowOff>
    </xdr:from>
    <xdr:ext cx="469744" cy="259045"/>
    <xdr:sp macro="" textlink="">
      <xdr:nvSpPr>
        <xdr:cNvPr id="503" name="n_1aveValue【認定こども園・幼稚園・保育所】&#10;一人当たり面積"/>
        <xdr:cNvSpPr txBox="1"/>
      </xdr:nvSpPr>
      <xdr:spPr>
        <a:xfrm>
          <a:off x="210757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4" name="n_2aveValue【認定こども園・幼稚園・保育所】&#10;一人当たり面積"/>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70578</xdr:rowOff>
    </xdr:from>
    <xdr:ext cx="469744" cy="259045"/>
    <xdr:sp macro="" textlink="">
      <xdr:nvSpPr>
        <xdr:cNvPr id="505" name="n_3aveValue【認定こども園・幼稚園・保育所】&#10;一人当たり面積"/>
        <xdr:cNvSpPr txBox="1"/>
      </xdr:nvSpPr>
      <xdr:spPr>
        <a:xfrm>
          <a:off x="19310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506" name="n_4aveValue【認定こども園・幼稚園・保育所】&#10;一人当たり面積"/>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23284</xdr:rowOff>
    </xdr:from>
    <xdr:ext cx="469744" cy="259045"/>
    <xdr:sp macro="" textlink="">
      <xdr:nvSpPr>
        <xdr:cNvPr id="507" name="n_1mainValue【認定こども園・幼稚園・保育所】&#10;一人当たり面積"/>
        <xdr:cNvSpPr txBox="1"/>
      </xdr:nvSpPr>
      <xdr:spPr>
        <a:xfrm>
          <a:off x="21075727" y="63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38574</xdr:rowOff>
    </xdr:from>
    <xdr:ext cx="469744" cy="259045"/>
    <xdr:sp macro="" textlink="">
      <xdr:nvSpPr>
        <xdr:cNvPr id="508" name="n_2mainValue【認定こども園・幼稚園・保育所】&#10;一人当たり面積"/>
        <xdr:cNvSpPr txBox="1"/>
      </xdr:nvSpPr>
      <xdr:spPr>
        <a:xfrm>
          <a:off x="20199427" y="689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509" name="n_3mainValue【認定こども園・幼稚園・保育所】&#10;一人当たり面積"/>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45890</xdr:rowOff>
    </xdr:from>
    <xdr:ext cx="469744" cy="259045"/>
    <xdr:sp macro="" textlink="">
      <xdr:nvSpPr>
        <xdr:cNvPr id="510" name="n_4mainValue【認定こども園・幼稚園・保育所】&#10;一人当たり面積"/>
        <xdr:cNvSpPr txBox="1"/>
      </xdr:nvSpPr>
      <xdr:spPr>
        <a:xfrm>
          <a:off x="18421427" y="69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40"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133985</xdr:rowOff>
    </xdr:from>
    <xdr:to>
      <xdr:col>85</xdr:col>
      <xdr:colOff>177800</xdr:colOff>
      <xdr:row>61</xdr:row>
      <xdr:rowOff>64135</xdr:rowOff>
    </xdr:to>
    <xdr:sp macro="" textlink="">
      <xdr:nvSpPr>
        <xdr:cNvPr id="551" name="楕円 550"/>
        <xdr:cNvSpPr/>
      </xdr:nvSpPr>
      <xdr:spPr>
        <a:xfrm>
          <a:off x="16268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112412</xdr:rowOff>
    </xdr:from>
    <xdr:ext cx="405111" cy="259045"/>
    <xdr:sp macro="" textlink="">
      <xdr:nvSpPr>
        <xdr:cNvPr id="552" name="【学校施設】&#10;有形固定資産減価償却率該当値テキスト"/>
        <xdr:cNvSpPr txBox="1"/>
      </xdr:nvSpPr>
      <xdr:spPr>
        <a:xfrm>
          <a:off x="16357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69215</xdr:rowOff>
    </xdr:from>
    <xdr:to>
      <xdr:col>81</xdr:col>
      <xdr:colOff>101600</xdr:colOff>
      <xdr:row>60</xdr:row>
      <xdr:rowOff>170815</xdr:rowOff>
    </xdr:to>
    <xdr:sp macro="" textlink="">
      <xdr:nvSpPr>
        <xdr:cNvPr id="553" name="楕円 552"/>
        <xdr:cNvSpPr/>
      </xdr:nvSpPr>
      <xdr:spPr>
        <a:xfrm>
          <a:off x="15430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120015</xdr:rowOff>
    </xdr:from>
    <xdr:to>
      <xdr:col>85</xdr:col>
      <xdr:colOff>127000</xdr:colOff>
      <xdr:row>61</xdr:row>
      <xdr:rowOff>13335</xdr:rowOff>
    </xdr:to>
    <xdr:cxnSp macro="">
      <xdr:nvCxnSpPr>
        <xdr:cNvPr id="554" name="直線コネクタ 553"/>
        <xdr:cNvCxnSpPr/>
      </xdr:nvCxnSpPr>
      <xdr:spPr>
        <a:xfrm>
          <a:off x="15481300" y="1040701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xdr:rowOff>
    </xdr:from>
    <xdr:to>
      <xdr:col>76</xdr:col>
      <xdr:colOff>165100</xdr:colOff>
      <xdr:row>60</xdr:row>
      <xdr:rowOff>104140</xdr:rowOff>
    </xdr:to>
    <xdr:sp macro="" textlink="">
      <xdr:nvSpPr>
        <xdr:cNvPr id="555" name="楕円 554"/>
        <xdr:cNvSpPr/>
      </xdr:nvSpPr>
      <xdr:spPr>
        <a:xfrm>
          <a:off x="14541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53340</xdr:rowOff>
    </xdr:from>
    <xdr:to>
      <xdr:col>81</xdr:col>
      <xdr:colOff>50800</xdr:colOff>
      <xdr:row>60</xdr:row>
      <xdr:rowOff>120015</xdr:rowOff>
    </xdr:to>
    <xdr:cxnSp macro="">
      <xdr:nvCxnSpPr>
        <xdr:cNvPr id="556" name="直線コネクタ 555"/>
        <xdr:cNvCxnSpPr/>
      </xdr:nvCxnSpPr>
      <xdr:spPr>
        <a:xfrm>
          <a:off x="14592300" y="1034034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57" name="楕円 556"/>
        <xdr:cNvSpPr/>
      </xdr:nvSpPr>
      <xdr:spPr>
        <a:xfrm>
          <a:off x="13652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169545</xdr:rowOff>
    </xdr:from>
    <xdr:to>
      <xdr:col>76</xdr:col>
      <xdr:colOff>114300</xdr:colOff>
      <xdr:row>60</xdr:row>
      <xdr:rowOff>53340</xdr:rowOff>
    </xdr:to>
    <xdr:cxnSp macro="">
      <xdr:nvCxnSpPr>
        <xdr:cNvPr id="558" name="直線コネクタ 557"/>
        <xdr:cNvCxnSpPr/>
      </xdr:nvCxnSpPr>
      <xdr:spPr>
        <a:xfrm>
          <a:off x="13703300" y="102850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52070</xdr:rowOff>
    </xdr:from>
    <xdr:to>
      <xdr:col>67</xdr:col>
      <xdr:colOff>101600</xdr:colOff>
      <xdr:row>59</xdr:row>
      <xdr:rowOff>153670</xdr:rowOff>
    </xdr:to>
    <xdr:sp macro="" textlink="">
      <xdr:nvSpPr>
        <xdr:cNvPr id="559" name="楕円 558"/>
        <xdr:cNvSpPr/>
      </xdr:nvSpPr>
      <xdr:spPr>
        <a:xfrm>
          <a:off x="12763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102870</xdr:rowOff>
    </xdr:from>
    <xdr:to>
      <xdr:col>71</xdr:col>
      <xdr:colOff>177800</xdr:colOff>
      <xdr:row>59</xdr:row>
      <xdr:rowOff>169545</xdr:rowOff>
    </xdr:to>
    <xdr:cxnSp macro="">
      <xdr:nvCxnSpPr>
        <xdr:cNvPr id="560" name="直線コネクタ 559"/>
        <xdr:cNvCxnSpPr/>
      </xdr:nvCxnSpPr>
      <xdr:spPr>
        <a:xfrm>
          <a:off x="12814300" y="1021842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61"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2" name="n_2aveValue【学校施設】&#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3"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564" name="n_4aveValue【学校施設】&#10;有形固定資産減価償却率"/>
        <xdr:cNvSpPr txBox="1"/>
      </xdr:nvSpPr>
      <xdr:spPr>
        <a:xfrm>
          <a:off x="12611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161942</xdr:rowOff>
    </xdr:from>
    <xdr:ext cx="405111" cy="259045"/>
    <xdr:sp macro="" textlink="">
      <xdr:nvSpPr>
        <xdr:cNvPr id="565" name="n_1mainValue【学校施設】&#10;有形固定資産減価償却率"/>
        <xdr:cNvSpPr txBox="1"/>
      </xdr:nvSpPr>
      <xdr:spPr>
        <a:xfrm>
          <a:off x="15266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66" name="n_2mainValue【学校施設】&#10;有形固定資産減価償却率"/>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40022</xdr:rowOff>
    </xdr:from>
    <xdr:ext cx="405111" cy="259045"/>
    <xdr:sp macro="" textlink="">
      <xdr:nvSpPr>
        <xdr:cNvPr id="567" name="n_3mainValue【学校施設】&#10;有形固定資産減価償却率"/>
        <xdr:cNvSpPr txBox="1"/>
      </xdr:nvSpPr>
      <xdr:spPr>
        <a:xfrm>
          <a:off x="13500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68" name="n_4mainValue【学校施設】&#10;有形固定資産減価償却率"/>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7" name="【学校施設】&#10;一人当たり面積平均値テキスト"/>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10770</xdr:rowOff>
    </xdr:from>
    <xdr:to>
      <xdr:col>116</xdr:col>
      <xdr:colOff>114300</xdr:colOff>
      <xdr:row>63</xdr:row>
      <xdr:rowOff>112370</xdr:rowOff>
    </xdr:to>
    <xdr:sp macro="" textlink="">
      <xdr:nvSpPr>
        <xdr:cNvPr id="608" name="楕円 607"/>
        <xdr:cNvSpPr/>
      </xdr:nvSpPr>
      <xdr:spPr>
        <a:xfrm>
          <a:off x="22110700" y="1081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97147</xdr:rowOff>
    </xdr:from>
    <xdr:ext cx="469744" cy="259045"/>
    <xdr:sp macro="" textlink="">
      <xdr:nvSpPr>
        <xdr:cNvPr id="609" name="【学校施設】&#10;一人当たり面積該当値テキスト"/>
        <xdr:cNvSpPr txBox="1"/>
      </xdr:nvSpPr>
      <xdr:spPr>
        <a:xfrm>
          <a:off x="22199600" y="107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xdr:rowOff>
    </xdr:from>
    <xdr:to>
      <xdr:col>112</xdr:col>
      <xdr:colOff>38100</xdr:colOff>
      <xdr:row>63</xdr:row>
      <xdr:rowOff>113665</xdr:rowOff>
    </xdr:to>
    <xdr:sp macro="" textlink="">
      <xdr:nvSpPr>
        <xdr:cNvPr id="610" name="楕円 609"/>
        <xdr:cNvSpPr/>
      </xdr:nvSpPr>
      <xdr:spPr>
        <a:xfrm>
          <a:off x="212725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61570</xdr:rowOff>
    </xdr:from>
    <xdr:to>
      <xdr:col>116</xdr:col>
      <xdr:colOff>63500</xdr:colOff>
      <xdr:row>63</xdr:row>
      <xdr:rowOff>62865</xdr:rowOff>
    </xdr:to>
    <xdr:cxnSp macro="">
      <xdr:nvCxnSpPr>
        <xdr:cNvPr id="611" name="直線コネクタ 610"/>
        <xdr:cNvCxnSpPr/>
      </xdr:nvCxnSpPr>
      <xdr:spPr>
        <a:xfrm flipV="1">
          <a:off x="21323300" y="10862920"/>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61138</xdr:rowOff>
    </xdr:from>
    <xdr:to>
      <xdr:col>107</xdr:col>
      <xdr:colOff>101600</xdr:colOff>
      <xdr:row>62</xdr:row>
      <xdr:rowOff>162738</xdr:rowOff>
    </xdr:to>
    <xdr:sp macro="" textlink="">
      <xdr:nvSpPr>
        <xdr:cNvPr id="612" name="楕円 611"/>
        <xdr:cNvSpPr/>
      </xdr:nvSpPr>
      <xdr:spPr>
        <a:xfrm>
          <a:off x="20383500" y="1069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111938</xdr:rowOff>
    </xdr:from>
    <xdr:to>
      <xdr:col>111</xdr:col>
      <xdr:colOff>177800</xdr:colOff>
      <xdr:row>63</xdr:row>
      <xdr:rowOff>62865</xdr:rowOff>
    </xdr:to>
    <xdr:cxnSp macro="">
      <xdr:nvCxnSpPr>
        <xdr:cNvPr id="613" name="直線コネクタ 612"/>
        <xdr:cNvCxnSpPr/>
      </xdr:nvCxnSpPr>
      <xdr:spPr>
        <a:xfrm>
          <a:off x="20434300" y="10741838"/>
          <a:ext cx="889000" cy="1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64491</xdr:rowOff>
    </xdr:from>
    <xdr:to>
      <xdr:col>102</xdr:col>
      <xdr:colOff>165100</xdr:colOff>
      <xdr:row>62</xdr:row>
      <xdr:rowOff>166091</xdr:rowOff>
    </xdr:to>
    <xdr:sp macro="" textlink="">
      <xdr:nvSpPr>
        <xdr:cNvPr id="614" name="楕円 613"/>
        <xdr:cNvSpPr/>
      </xdr:nvSpPr>
      <xdr:spPr>
        <a:xfrm>
          <a:off x="19494500" y="1069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111938</xdr:rowOff>
    </xdr:from>
    <xdr:to>
      <xdr:col>107</xdr:col>
      <xdr:colOff>50800</xdr:colOff>
      <xdr:row>62</xdr:row>
      <xdr:rowOff>115291</xdr:rowOff>
    </xdr:to>
    <xdr:cxnSp macro="">
      <xdr:nvCxnSpPr>
        <xdr:cNvPr id="615" name="直線コネクタ 614"/>
        <xdr:cNvCxnSpPr/>
      </xdr:nvCxnSpPr>
      <xdr:spPr>
        <a:xfrm flipV="1">
          <a:off x="19545300" y="10741838"/>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68911</xdr:rowOff>
    </xdr:from>
    <xdr:to>
      <xdr:col>98</xdr:col>
      <xdr:colOff>38100</xdr:colOff>
      <xdr:row>62</xdr:row>
      <xdr:rowOff>170511</xdr:rowOff>
    </xdr:to>
    <xdr:sp macro="" textlink="">
      <xdr:nvSpPr>
        <xdr:cNvPr id="616" name="楕円 615"/>
        <xdr:cNvSpPr/>
      </xdr:nvSpPr>
      <xdr:spPr>
        <a:xfrm>
          <a:off x="18605500" y="1069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115291</xdr:rowOff>
    </xdr:from>
    <xdr:to>
      <xdr:col>102</xdr:col>
      <xdr:colOff>114300</xdr:colOff>
      <xdr:row>62</xdr:row>
      <xdr:rowOff>119711</xdr:rowOff>
    </xdr:to>
    <xdr:cxnSp macro="">
      <xdr:nvCxnSpPr>
        <xdr:cNvPr id="617" name="直線コネクタ 616"/>
        <xdr:cNvCxnSpPr/>
      </xdr:nvCxnSpPr>
      <xdr:spPr>
        <a:xfrm flipV="1">
          <a:off x="18656300" y="10745191"/>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18" name="n_1aveValue【学校施設】&#10;一人当たり面積"/>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28439</xdr:rowOff>
    </xdr:from>
    <xdr:ext cx="469744" cy="259045"/>
    <xdr:sp macro="" textlink="">
      <xdr:nvSpPr>
        <xdr:cNvPr id="619" name="n_2aveValue【学校施設】&#10;一人当たり面積"/>
        <xdr:cNvSpPr txBox="1"/>
      </xdr:nvSpPr>
      <xdr:spPr>
        <a:xfrm>
          <a:off x="20199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35679</xdr:rowOff>
    </xdr:from>
    <xdr:ext cx="469744" cy="259045"/>
    <xdr:sp macro="" textlink="">
      <xdr:nvSpPr>
        <xdr:cNvPr id="620" name="n_3aveValue【学校施設】&#10;一人当たり面積"/>
        <xdr:cNvSpPr txBox="1"/>
      </xdr:nvSpPr>
      <xdr:spPr>
        <a:xfrm>
          <a:off x="19310427" y="108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55339</xdr:rowOff>
    </xdr:from>
    <xdr:ext cx="469744" cy="259045"/>
    <xdr:sp macro="" textlink="">
      <xdr:nvSpPr>
        <xdr:cNvPr id="621" name="n_4aveValue【学校施設】&#10;一人当たり面積"/>
        <xdr:cNvSpPr txBox="1"/>
      </xdr:nvSpPr>
      <xdr:spPr>
        <a:xfrm>
          <a:off x="18421427" y="1085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104792</xdr:rowOff>
    </xdr:from>
    <xdr:ext cx="469744" cy="259045"/>
    <xdr:sp macro="" textlink="">
      <xdr:nvSpPr>
        <xdr:cNvPr id="622" name="n_1mainValue【学校施設】&#10;一人当たり面積"/>
        <xdr:cNvSpPr txBox="1"/>
      </xdr:nvSpPr>
      <xdr:spPr>
        <a:xfrm>
          <a:off x="21075727" y="1090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7815</xdr:rowOff>
    </xdr:from>
    <xdr:ext cx="469744" cy="259045"/>
    <xdr:sp macro="" textlink="">
      <xdr:nvSpPr>
        <xdr:cNvPr id="623" name="n_2mainValue【学校施設】&#10;一人当たり面積"/>
        <xdr:cNvSpPr txBox="1"/>
      </xdr:nvSpPr>
      <xdr:spPr>
        <a:xfrm>
          <a:off x="20199427" y="1046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11168</xdr:rowOff>
    </xdr:from>
    <xdr:ext cx="469744" cy="259045"/>
    <xdr:sp macro="" textlink="">
      <xdr:nvSpPr>
        <xdr:cNvPr id="624" name="n_3mainValue【学校施設】&#10;一人当たり面積"/>
        <xdr:cNvSpPr txBox="1"/>
      </xdr:nvSpPr>
      <xdr:spPr>
        <a:xfrm>
          <a:off x="19310427" y="1046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15588</xdr:rowOff>
    </xdr:from>
    <xdr:ext cx="469744" cy="259045"/>
    <xdr:sp macro="" textlink="">
      <xdr:nvSpPr>
        <xdr:cNvPr id="625" name="n_4mainValue【学校施設】&#10;一人当たり面積"/>
        <xdr:cNvSpPr txBox="1"/>
      </xdr:nvSpPr>
      <xdr:spPr>
        <a:xfrm>
          <a:off x="18421427" y="1047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31569</xdr:rowOff>
    </xdr:from>
    <xdr:to>
      <xdr:col>85</xdr:col>
      <xdr:colOff>126364</xdr:colOff>
      <xdr:row>86</xdr:row>
      <xdr:rowOff>168729</xdr:rowOff>
    </xdr:to>
    <xdr:cxnSp macro="">
      <xdr:nvCxnSpPr>
        <xdr:cNvPr id="651" name="直線コネクタ 650"/>
        <xdr:cNvCxnSpPr/>
      </xdr:nvCxnSpPr>
      <xdr:spPr>
        <a:xfrm flipV="1">
          <a:off x="16318864" y="13404669"/>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149696</xdr:rowOff>
    </xdr:from>
    <xdr:ext cx="340478" cy="259045"/>
    <xdr:sp macro="" textlink="">
      <xdr:nvSpPr>
        <xdr:cNvPr id="654" name="【児童館】&#10;有形固定資産減価償却率最大値テキスト"/>
        <xdr:cNvSpPr txBox="1"/>
      </xdr:nvSpPr>
      <xdr:spPr>
        <a:xfrm>
          <a:off x="16357600" y="1317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31569</xdr:rowOff>
    </xdr:from>
    <xdr:to>
      <xdr:col>86</xdr:col>
      <xdr:colOff>25400</xdr:colOff>
      <xdr:row>78</xdr:row>
      <xdr:rowOff>31569</xdr:rowOff>
    </xdr:to>
    <xdr:cxnSp macro="">
      <xdr:nvCxnSpPr>
        <xdr:cNvPr id="655" name="直線コネクタ 654"/>
        <xdr:cNvCxnSpPr/>
      </xdr:nvCxnSpPr>
      <xdr:spPr>
        <a:xfrm>
          <a:off x="16230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656" name="【児童館】&#10;有形固定資産減価償却率平均値テキスト"/>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57" name="フローチャート: 判断 656"/>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6894</xdr:rowOff>
    </xdr:from>
    <xdr:to>
      <xdr:col>81</xdr:col>
      <xdr:colOff>101600</xdr:colOff>
      <xdr:row>84</xdr:row>
      <xdr:rowOff>108494</xdr:rowOff>
    </xdr:to>
    <xdr:sp macro="" textlink="">
      <xdr:nvSpPr>
        <xdr:cNvPr id="658" name="フローチャート: 判断 657"/>
        <xdr:cNvSpPr/>
      </xdr:nvSpPr>
      <xdr:spPr>
        <a:xfrm>
          <a:off x="15430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155484</xdr:rowOff>
    </xdr:from>
    <xdr:to>
      <xdr:col>76</xdr:col>
      <xdr:colOff>165100</xdr:colOff>
      <xdr:row>84</xdr:row>
      <xdr:rowOff>85634</xdr:rowOff>
    </xdr:to>
    <xdr:sp macro="" textlink="">
      <xdr:nvSpPr>
        <xdr:cNvPr id="659" name="フローチャート: 判断 658"/>
        <xdr:cNvSpPr/>
      </xdr:nvSpPr>
      <xdr:spPr>
        <a:xfrm>
          <a:off x="14541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60" name="フローチャート: 判断 659"/>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121194</xdr:rowOff>
    </xdr:from>
    <xdr:to>
      <xdr:col>67</xdr:col>
      <xdr:colOff>101600</xdr:colOff>
      <xdr:row>84</xdr:row>
      <xdr:rowOff>51344</xdr:rowOff>
    </xdr:to>
    <xdr:sp macro="" textlink="">
      <xdr:nvSpPr>
        <xdr:cNvPr id="661" name="フローチャート: 判断 660"/>
        <xdr:cNvSpPr/>
      </xdr:nvSpPr>
      <xdr:spPr>
        <a:xfrm>
          <a:off x="12763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7" name="楕円 666"/>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8"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9" name="楕円 668"/>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70" name="直線コネクタ 669"/>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71" name="楕円 670"/>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72" name="直線コネクタ 671"/>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116295</xdr:rowOff>
    </xdr:from>
    <xdr:to>
      <xdr:col>72</xdr:col>
      <xdr:colOff>38100</xdr:colOff>
      <xdr:row>87</xdr:row>
      <xdr:rowOff>46445</xdr:rowOff>
    </xdr:to>
    <xdr:sp macro="" textlink="">
      <xdr:nvSpPr>
        <xdr:cNvPr id="673" name="楕円 672"/>
        <xdr:cNvSpPr/>
      </xdr:nvSpPr>
      <xdr:spPr>
        <a:xfrm>
          <a:off x="13652500" y="148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167095</xdr:rowOff>
    </xdr:from>
    <xdr:to>
      <xdr:col>76</xdr:col>
      <xdr:colOff>114300</xdr:colOff>
      <xdr:row>86</xdr:row>
      <xdr:rowOff>168729</xdr:rowOff>
    </xdr:to>
    <xdr:cxnSp macro="">
      <xdr:nvCxnSpPr>
        <xdr:cNvPr id="674" name="直線コネクタ 673"/>
        <xdr:cNvCxnSpPr/>
      </xdr:nvCxnSpPr>
      <xdr:spPr>
        <a:xfrm>
          <a:off x="13703300" y="149117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72208</xdr:rowOff>
    </xdr:from>
    <xdr:to>
      <xdr:col>67</xdr:col>
      <xdr:colOff>101600</xdr:colOff>
      <xdr:row>87</xdr:row>
      <xdr:rowOff>2358</xdr:rowOff>
    </xdr:to>
    <xdr:sp macro="" textlink="">
      <xdr:nvSpPr>
        <xdr:cNvPr id="675" name="楕円 674"/>
        <xdr:cNvSpPr/>
      </xdr:nvSpPr>
      <xdr:spPr>
        <a:xfrm>
          <a:off x="1276350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123008</xdr:rowOff>
    </xdr:from>
    <xdr:to>
      <xdr:col>71</xdr:col>
      <xdr:colOff>177800</xdr:colOff>
      <xdr:row>86</xdr:row>
      <xdr:rowOff>167095</xdr:rowOff>
    </xdr:to>
    <xdr:cxnSp macro="">
      <xdr:nvCxnSpPr>
        <xdr:cNvPr id="676" name="直線コネクタ 675"/>
        <xdr:cNvCxnSpPr/>
      </xdr:nvCxnSpPr>
      <xdr:spPr>
        <a:xfrm>
          <a:off x="12814300" y="1486770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125021</xdr:rowOff>
    </xdr:from>
    <xdr:ext cx="405111" cy="259045"/>
    <xdr:sp macro="" textlink="">
      <xdr:nvSpPr>
        <xdr:cNvPr id="677" name="n_1aveValue【児童館】&#10;有形固定資産減価償却率"/>
        <xdr:cNvSpPr txBox="1"/>
      </xdr:nvSpPr>
      <xdr:spPr>
        <a:xfrm>
          <a:off x="152660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102161</xdr:rowOff>
    </xdr:from>
    <xdr:ext cx="405111" cy="259045"/>
    <xdr:sp macro="" textlink="">
      <xdr:nvSpPr>
        <xdr:cNvPr id="678" name="n_2aveValue【児童館】&#10;有形固定資産減価償却率"/>
        <xdr:cNvSpPr txBox="1"/>
      </xdr:nvSpPr>
      <xdr:spPr>
        <a:xfrm>
          <a:off x="14389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162577</xdr:rowOff>
    </xdr:from>
    <xdr:ext cx="405111" cy="259045"/>
    <xdr:sp macro="" textlink="">
      <xdr:nvSpPr>
        <xdr:cNvPr id="679" name="n_3aveValue【児童館】&#10;有形固定資産減価償却率"/>
        <xdr:cNvSpPr txBox="1"/>
      </xdr:nvSpPr>
      <xdr:spPr>
        <a:xfrm>
          <a:off x="13500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67871</xdr:rowOff>
    </xdr:from>
    <xdr:ext cx="405111" cy="259045"/>
    <xdr:sp macro="" textlink="">
      <xdr:nvSpPr>
        <xdr:cNvPr id="680" name="n_4aveValue【児童館】&#10;有形固定資産減価償却率"/>
        <xdr:cNvSpPr txBox="1"/>
      </xdr:nvSpPr>
      <xdr:spPr>
        <a:xfrm>
          <a:off x="12611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81"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2"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37572</xdr:rowOff>
    </xdr:from>
    <xdr:ext cx="405111" cy="259045"/>
    <xdr:sp macro="" textlink="">
      <xdr:nvSpPr>
        <xdr:cNvPr id="683" name="n_3mainValue【児童館】&#10;有形固定資産減価償却率"/>
        <xdr:cNvSpPr txBox="1"/>
      </xdr:nvSpPr>
      <xdr:spPr>
        <a:xfrm>
          <a:off x="13500744" y="1495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164935</xdr:rowOff>
    </xdr:from>
    <xdr:ext cx="405111" cy="259045"/>
    <xdr:sp macro="" textlink="">
      <xdr:nvSpPr>
        <xdr:cNvPr id="684" name="n_4mainValue【児童館】&#10;有形固定資産減価償却率"/>
        <xdr:cNvSpPr txBox="1"/>
      </xdr:nvSpPr>
      <xdr:spPr>
        <a:xfrm>
          <a:off x="12611744" y="1490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10668</xdr:rowOff>
    </xdr:to>
    <xdr:cxnSp macro="">
      <xdr:nvCxnSpPr>
        <xdr:cNvPr id="706" name="直線コネクタ 705"/>
        <xdr:cNvCxnSpPr/>
      </xdr:nvCxnSpPr>
      <xdr:spPr>
        <a:xfrm flipV="1">
          <a:off x="22160864" y="13626085"/>
          <a:ext cx="0" cy="112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709" name="【児童館】&#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710" name="直線コネクタ 709"/>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711" name="【児童館】&#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12" name="フローチャート: 判断 711"/>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13" name="フローチャート: 判断 712"/>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14" name="フローチャート: 判断 713"/>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715" name="フローチャート: 判断 714"/>
        <xdr:cNvSpPr/>
      </xdr:nvSpPr>
      <xdr:spPr>
        <a:xfrm>
          <a:off x="19494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716" name="フローチャート: 判断 715"/>
        <xdr:cNvSpPr/>
      </xdr:nvSpPr>
      <xdr:spPr>
        <a:xfrm>
          <a:off x="18605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22" name="楕円 721"/>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723" name="【児童館】&#10;一人当たり面積該当値テキスト"/>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724" name="楕円 723"/>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3811</xdr:rowOff>
    </xdr:to>
    <xdr:cxnSp macro="">
      <xdr:nvCxnSpPr>
        <xdr:cNvPr id="725" name="直線コネクタ 724"/>
        <xdr:cNvCxnSpPr/>
      </xdr:nvCxnSpPr>
      <xdr:spPr>
        <a:xfrm>
          <a:off x="21323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129032</xdr:rowOff>
    </xdr:from>
    <xdr:to>
      <xdr:col>107</xdr:col>
      <xdr:colOff>101600</xdr:colOff>
      <xdr:row>85</xdr:row>
      <xdr:rowOff>59182</xdr:rowOff>
    </xdr:to>
    <xdr:sp macro="" textlink="">
      <xdr:nvSpPr>
        <xdr:cNvPr id="726" name="楕円 725"/>
        <xdr:cNvSpPr/>
      </xdr:nvSpPr>
      <xdr:spPr>
        <a:xfrm>
          <a:off x="20383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8382</xdr:rowOff>
    </xdr:to>
    <xdr:cxnSp macro="">
      <xdr:nvCxnSpPr>
        <xdr:cNvPr id="727" name="直線コネクタ 726"/>
        <xdr:cNvCxnSpPr/>
      </xdr:nvCxnSpPr>
      <xdr:spPr>
        <a:xfrm flipV="1">
          <a:off x="20434300" y="1457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133604</xdr:rowOff>
    </xdr:from>
    <xdr:to>
      <xdr:col>102</xdr:col>
      <xdr:colOff>165100</xdr:colOff>
      <xdr:row>85</xdr:row>
      <xdr:rowOff>63754</xdr:rowOff>
    </xdr:to>
    <xdr:sp macro="" textlink="">
      <xdr:nvSpPr>
        <xdr:cNvPr id="728" name="楕円 727"/>
        <xdr:cNvSpPr/>
      </xdr:nvSpPr>
      <xdr:spPr>
        <a:xfrm>
          <a:off x="19494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8382</xdr:rowOff>
    </xdr:from>
    <xdr:to>
      <xdr:col>107</xdr:col>
      <xdr:colOff>50800</xdr:colOff>
      <xdr:row>85</xdr:row>
      <xdr:rowOff>12954</xdr:rowOff>
    </xdr:to>
    <xdr:cxnSp macro="">
      <xdr:nvCxnSpPr>
        <xdr:cNvPr id="729" name="直線コネクタ 728"/>
        <xdr:cNvCxnSpPr/>
      </xdr:nvCxnSpPr>
      <xdr:spPr>
        <a:xfrm flipV="1">
          <a:off x="19545300" y="1458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133604</xdr:rowOff>
    </xdr:from>
    <xdr:to>
      <xdr:col>98</xdr:col>
      <xdr:colOff>38100</xdr:colOff>
      <xdr:row>85</xdr:row>
      <xdr:rowOff>63754</xdr:rowOff>
    </xdr:to>
    <xdr:sp macro="" textlink="">
      <xdr:nvSpPr>
        <xdr:cNvPr id="730" name="楕円 729"/>
        <xdr:cNvSpPr/>
      </xdr:nvSpPr>
      <xdr:spPr>
        <a:xfrm>
          <a:off x="18605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12954</xdr:rowOff>
    </xdr:from>
    <xdr:to>
      <xdr:col>102</xdr:col>
      <xdr:colOff>114300</xdr:colOff>
      <xdr:row>85</xdr:row>
      <xdr:rowOff>12954</xdr:rowOff>
    </xdr:to>
    <xdr:cxnSp macro="">
      <xdr:nvCxnSpPr>
        <xdr:cNvPr id="731" name="直線コネクタ 730"/>
        <xdr:cNvCxnSpPr/>
      </xdr:nvCxnSpPr>
      <xdr:spPr>
        <a:xfrm>
          <a:off x="18656300" y="1458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32" name="n_1aveValue【児童館】&#10;一人当たり面積"/>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33" name="n_2aveValue【児童館】&#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91712</xdr:rowOff>
    </xdr:from>
    <xdr:ext cx="469744" cy="259045"/>
    <xdr:sp macro="" textlink="">
      <xdr:nvSpPr>
        <xdr:cNvPr id="734" name="n_3aveValue【児童館】&#10;一人当たり面積"/>
        <xdr:cNvSpPr txBox="1"/>
      </xdr:nvSpPr>
      <xdr:spPr>
        <a:xfrm>
          <a:off x="19310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735" name="n_4aveValue【児童館】&#10;一人当たり面積"/>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736" name="n_1mainValue【児童館】&#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737" name="n_2mainValue【児童館】&#10;一人当たり面積"/>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54881</xdr:rowOff>
    </xdr:from>
    <xdr:ext cx="469744" cy="259045"/>
    <xdr:sp macro="" textlink="">
      <xdr:nvSpPr>
        <xdr:cNvPr id="738" name="n_3mainValue【児童館】&#10;一人当たり面積"/>
        <xdr:cNvSpPr txBox="1"/>
      </xdr:nvSpPr>
      <xdr:spPr>
        <a:xfrm>
          <a:off x="19310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54881</xdr:rowOff>
    </xdr:from>
    <xdr:ext cx="469744" cy="259045"/>
    <xdr:sp macro="" textlink="">
      <xdr:nvSpPr>
        <xdr:cNvPr id="739" name="n_4mainValue【児童館】&#10;一人当たり面積"/>
        <xdr:cNvSpPr txBox="1"/>
      </xdr:nvSpPr>
      <xdr:spPr>
        <a:xfrm>
          <a:off x="18421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0" name="テキスト ボックス 75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3" name="直線コネクタ 762"/>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4"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5" name="直線コネクタ 764"/>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6"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7" name="直線コネクタ 76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768" name="【公民館】&#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69" name="フローチャート: 判断 768"/>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770" name="フローチャート: 判断 769"/>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772" name="フローチャート: 判断 771"/>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773" name="フローチャート: 判断 772"/>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107950</xdr:rowOff>
    </xdr:from>
    <xdr:to>
      <xdr:col>85</xdr:col>
      <xdr:colOff>177800</xdr:colOff>
      <xdr:row>106</xdr:row>
      <xdr:rowOff>38100</xdr:rowOff>
    </xdr:to>
    <xdr:sp macro="" textlink="">
      <xdr:nvSpPr>
        <xdr:cNvPr id="779" name="楕円 778"/>
        <xdr:cNvSpPr/>
      </xdr:nvSpPr>
      <xdr:spPr>
        <a:xfrm>
          <a:off x="162687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86377</xdr:rowOff>
    </xdr:from>
    <xdr:ext cx="405111" cy="259045"/>
    <xdr:sp macro="" textlink="">
      <xdr:nvSpPr>
        <xdr:cNvPr id="780" name="【公民館】&#10;有形固定資産減価償却率該当値テキスト"/>
        <xdr:cNvSpPr txBox="1"/>
      </xdr:nvSpPr>
      <xdr:spPr>
        <a:xfrm>
          <a:off x="16357600"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81280</xdr:rowOff>
    </xdr:from>
    <xdr:to>
      <xdr:col>81</xdr:col>
      <xdr:colOff>101600</xdr:colOff>
      <xdr:row>106</xdr:row>
      <xdr:rowOff>11430</xdr:rowOff>
    </xdr:to>
    <xdr:sp macro="" textlink="">
      <xdr:nvSpPr>
        <xdr:cNvPr id="781" name="楕円 780"/>
        <xdr:cNvSpPr/>
      </xdr:nvSpPr>
      <xdr:spPr>
        <a:xfrm>
          <a:off x="15430500" y="180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132080</xdr:rowOff>
    </xdr:from>
    <xdr:to>
      <xdr:col>85</xdr:col>
      <xdr:colOff>127000</xdr:colOff>
      <xdr:row>105</xdr:row>
      <xdr:rowOff>158750</xdr:rowOff>
    </xdr:to>
    <xdr:cxnSp macro="">
      <xdr:nvCxnSpPr>
        <xdr:cNvPr id="782" name="直線コネクタ 781"/>
        <xdr:cNvCxnSpPr/>
      </xdr:nvCxnSpPr>
      <xdr:spPr>
        <a:xfrm>
          <a:off x="15481300" y="181343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54611</xdr:rowOff>
    </xdr:from>
    <xdr:to>
      <xdr:col>76</xdr:col>
      <xdr:colOff>165100</xdr:colOff>
      <xdr:row>105</xdr:row>
      <xdr:rowOff>156211</xdr:rowOff>
    </xdr:to>
    <xdr:sp macro="" textlink="">
      <xdr:nvSpPr>
        <xdr:cNvPr id="783" name="楕円 782"/>
        <xdr:cNvSpPr/>
      </xdr:nvSpPr>
      <xdr:spPr>
        <a:xfrm>
          <a:off x="14541500" y="180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105411</xdr:rowOff>
    </xdr:from>
    <xdr:to>
      <xdr:col>81</xdr:col>
      <xdr:colOff>50800</xdr:colOff>
      <xdr:row>105</xdr:row>
      <xdr:rowOff>132080</xdr:rowOff>
    </xdr:to>
    <xdr:cxnSp macro="">
      <xdr:nvCxnSpPr>
        <xdr:cNvPr id="784" name="直線コネクタ 783"/>
        <xdr:cNvCxnSpPr/>
      </xdr:nvCxnSpPr>
      <xdr:spPr>
        <a:xfrm>
          <a:off x="14592300" y="181076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27939</xdr:rowOff>
    </xdr:from>
    <xdr:to>
      <xdr:col>72</xdr:col>
      <xdr:colOff>38100</xdr:colOff>
      <xdr:row>105</xdr:row>
      <xdr:rowOff>129539</xdr:rowOff>
    </xdr:to>
    <xdr:sp macro="" textlink="">
      <xdr:nvSpPr>
        <xdr:cNvPr id="785" name="楕円 784"/>
        <xdr:cNvSpPr/>
      </xdr:nvSpPr>
      <xdr:spPr>
        <a:xfrm>
          <a:off x="13652500" y="180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78739</xdr:rowOff>
    </xdr:from>
    <xdr:to>
      <xdr:col>76</xdr:col>
      <xdr:colOff>114300</xdr:colOff>
      <xdr:row>105</xdr:row>
      <xdr:rowOff>105411</xdr:rowOff>
    </xdr:to>
    <xdr:cxnSp macro="">
      <xdr:nvCxnSpPr>
        <xdr:cNvPr id="786" name="直線コネクタ 785"/>
        <xdr:cNvCxnSpPr/>
      </xdr:nvCxnSpPr>
      <xdr:spPr>
        <a:xfrm>
          <a:off x="13703300" y="180809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2539</xdr:rowOff>
    </xdr:from>
    <xdr:to>
      <xdr:col>67</xdr:col>
      <xdr:colOff>101600</xdr:colOff>
      <xdr:row>105</xdr:row>
      <xdr:rowOff>104139</xdr:rowOff>
    </xdr:to>
    <xdr:sp macro="" textlink="">
      <xdr:nvSpPr>
        <xdr:cNvPr id="787" name="楕円 786"/>
        <xdr:cNvSpPr/>
      </xdr:nvSpPr>
      <xdr:spPr>
        <a:xfrm>
          <a:off x="12763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53339</xdr:rowOff>
    </xdr:from>
    <xdr:to>
      <xdr:col>71</xdr:col>
      <xdr:colOff>177800</xdr:colOff>
      <xdr:row>105</xdr:row>
      <xdr:rowOff>78739</xdr:rowOff>
    </xdr:to>
    <xdr:cxnSp macro="">
      <xdr:nvCxnSpPr>
        <xdr:cNvPr id="788" name="直線コネクタ 787"/>
        <xdr:cNvCxnSpPr/>
      </xdr:nvCxnSpPr>
      <xdr:spPr>
        <a:xfrm>
          <a:off x="12814300" y="180555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789" name="n_1aveValue【公民館】&#10;有形固定資産減価償却率"/>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0"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791" name="n_3aveValue【公民館】&#10;有形固定資産減価償却率"/>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792" name="n_4aveValue【公民館】&#10;有形固定資産減価償却率"/>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2557</xdr:rowOff>
    </xdr:from>
    <xdr:ext cx="405111" cy="259045"/>
    <xdr:sp macro="" textlink="">
      <xdr:nvSpPr>
        <xdr:cNvPr id="793" name="n_1mainValue【公民館】&#10;有形固定資産減価償却率"/>
        <xdr:cNvSpPr txBox="1"/>
      </xdr:nvSpPr>
      <xdr:spPr>
        <a:xfrm>
          <a:off x="15266044" y="181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147338</xdr:rowOff>
    </xdr:from>
    <xdr:ext cx="405111" cy="259045"/>
    <xdr:sp macro="" textlink="">
      <xdr:nvSpPr>
        <xdr:cNvPr id="794" name="n_2mainValue【公民館】&#10;有形固定資産減価償却率"/>
        <xdr:cNvSpPr txBox="1"/>
      </xdr:nvSpPr>
      <xdr:spPr>
        <a:xfrm>
          <a:off x="14389744" y="18149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120666</xdr:rowOff>
    </xdr:from>
    <xdr:ext cx="405111" cy="259045"/>
    <xdr:sp macro="" textlink="">
      <xdr:nvSpPr>
        <xdr:cNvPr id="795" name="n_3mainValue【公民館】&#10;有形固定資産減価償却率"/>
        <xdr:cNvSpPr txBox="1"/>
      </xdr:nvSpPr>
      <xdr:spPr>
        <a:xfrm>
          <a:off x="13500744" y="1812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796" name="n_4mainValue【公民館】&#10;有形固定資産減価償却率"/>
        <xdr:cNvSpPr txBox="1"/>
      </xdr:nvSpPr>
      <xdr:spPr>
        <a:xfrm>
          <a:off x="12611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820" name="直線コネクタ 819"/>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1"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2" name="直線コネクタ 821"/>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823"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824" name="直線コネクタ 823"/>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825" name="【公民館】&#10;一人当たり面積平均値テキスト"/>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826" name="フローチャート: 判断 825"/>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827" name="フローチャート: 判断 826"/>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828" name="フローチャート: 判断 827"/>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829" name="フローチャート: 判断 828"/>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830" name="フローチャート: 判断 829"/>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167894</xdr:rowOff>
    </xdr:from>
    <xdr:to>
      <xdr:col>116</xdr:col>
      <xdr:colOff>114300</xdr:colOff>
      <xdr:row>107</xdr:row>
      <xdr:rowOff>98044</xdr:rowOff>
    </xdr:to>
    <xdr:sp macro="" textlink="">
      <xdr:nvSpPr>
        <xdr:cNvPr id="836" name="楕円 835"/>
        <xdr:cNvSpPr/>
      </xdr:nvSpPr>
      <xdr:spPr>
        <a:xfrm>
          <a:off x="22110700" y="183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146321</xdr:rowOff>
    </xdr:from>
    <xdr:ext cx="469744" cy="259045"/>
    <xdr:sp macro="" textlink="">
      <xdr:nvSpPr>
        <xdr:cNvPr id="837" name="【公民館】&#10;一人当たり面積該当値テキスト"/>
        <xdr:cNvSpPr txBox="1"/>
      </xdr:nvSpPr>
      <xdr:spPr>
        <a:xfrm>
          <a:off x="22199600" y="183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169418</xdr:rowOff>
    </xdr:from>
    <xdr:to>
      <xdr:col>112</xdr:col>
      <xdr:colOff>38100</xdr:colOff>
      <xdr:row>107</xdr:row>
      <xdr:rowOff>99568</xdr:rowOff>
    </xdr:to>
    <xdr:sp macro="" textlink="">
      <xdr:nvSpPr>
        <xdr:cNvPr id="838" name="楕円 837"/>
        <xdr:cNvSpPr/>
      </xdr:nvSpPr>
      <xdr:spPr>
        <a:xfrm>
          <a:off x="21272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47244</xdr:rowOff>
    </xdr:from>
    <xdr:to>
      <xdr:col>116</xdr:col>
      <xdr:colOff>63500</xdr:colOff>
      <xdr:row>107</xdr:row>
      <xdr:rowOff>48768</xdr:rowOff>
    </xdr:to>
    <xdr:cxnSp macro="">
      <xdr:nvCxnSpPr>
        <xdr:cNvPr id="839" name="直線コネクタ 838"/>
        <xdr:cNvCxnSpPr/>
      </xdr:nvCxnSpPr>
      <xdr:spPr>
        <a:xfrm flipV="1">
          <a:off x="21323300" y="1839239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1778</xdr:rowOff>
    </xdr:from>
    <xdr:to>
      <xdr:col>107</xdr:col>
      <xdr:colOff>101600</xdr:colOff>
      <xdr:row>107</xdr:row>
      <xdr:rowOff>103378</xdr:rowOff>
    </xdr:to>
    <xdr:sp macro="" textlink="">
      <xdr:nvSpPr>
        <xdr:cNvPr id="840" name="楕円 839"/>
        <xdr:cNvSpPr/>
      </xdr:nvSpPr>
      <xdr:spPr>
        <a:xfrm>
          <a:off x="20383500" y="1834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48768</xdr:rowOff>
    </xdr:from>
    <xdr:to>
      <xdr:col>111</xdr:col>
      <xdr:colOff>177800</xdr:colOff>
      <xdr:row>107</xdr:row>
      <xdr:rowOff>52578</xdr:rowOff>
    </xdr:to>
    <xdr:cxnSp macro="">
      <xdr:nvCxnSpPr>
        <xdr:cNvPr id="841" name="直線コネクタ 840"/>
        <xdr:cNvCxnSpPr/>
      </xdr:nvCxnSpPr>
      <xdr:spPr>
        <a:xfrm flipV="1">
          <a:off x="20434300" y="1839391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4826</xdr:rowOff>
    </xdr:from>
    <xdr:to>
      <xdr:col>102</xdr:col>
      <xdr:colOff>165100</xdr:colOff>
      <xdr:row>107</xdr:row>
      <xdr:rowOff>106426</xdr:rowOff>
    </xdr:to>
    <xdr:sp macro="" textlink="">
      <xdr:nvSpPr>
        <xdr:cNvPr id="842" name="楕円 841"/>
        <xdr:cNvSpPr/>
      </xdr:nvSpPr>
      <xdr:spPr>
        <a:xfrm>
          <a:off x="19494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52578</xdr:rowOff>
    </xdr:from>
    <xdr:to>
      <xdr:col>107</xdr:col>
      <xdr:colOff>50800</xdr:colOff>
      <xdr:row>107</xdr:row>
      <xdr:rowOff>55626</xdr:rowOff>
    </xdr:to>
    <xdr:cxnSp macro="">
      <xdr:nvCxnSpPr>
        <xdr:cNvPr id="843" name="直線コネクタ 842"/>
        <xdr:cNvCxnSpPr/>
      </xdr:nvCxnSpPr>
      <xdr:spPr>
        <a:xfrm flipV="1">
          <a:off x="19545300" y="183977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8637</xdr:rowOff>
    </xdr:from>
    <xdr:to>
      <xdr:col>98</xdr:col>
      <xdr:colOff>38100</xdr:colOff>
      <xdr:row>107</xdr:row>
      <xdr:rowOff>110237</xdr:rowOff>
    </xdr:to>
    <xdr:sp macro="" textlink="">
      <xdr:nvSpPr>
        <xdr:cNvPr id="844" name="楕円 843"/>
        <xdr:cNvSpPr/>
      </xdr:nvSpPr>
      <xdr:spPr>
        <a:xfrm>
          <a:off x="18605500" y="183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55626</xdr:rowOff>
    </xdr:from>
    <xdr:to>
      <xdr:col>102</xdr:col>
      <xdr:colOff>114300</xdr:colOff>
      <xdr:row>107</xdr:row>
      <xdr:rowOff>59437</xdr:rowOff>
    </xdr:to>
    <xdr:cxnSp macro="">
      <xdr:nvCxnSpPr>
        <xdr:cNvPr id="845" name="直線コネクタ 844"/>
        <xdr:cNvCxnSpPr/>
      </xdr:nvCxnSpPr>
      <xdr:spPr>
        <a:xfrm flipV="1">
          <a:off x="18656300" y="18400776"/>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846" name="n_1aveValue【公民館】&#10;一人当たり面積"/>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847" name="n_2aveValue【公民館】&#10;一人当たり面積"/>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848" name="n_3aveValue【公民館】&#10;一人当たり面積"/>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849" name="n_4aveValue【公民館】&#10;一人当たり面積"/>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90695</xdr:rowOff>
    </xdr:from>
    <xdr:ext cx="469744" cy="259045"/>
    <xdr:sp macro="" textlink="">
      <xdr:nvSpPr>
        <xdr:cNvPr id="850" name="n_1mainValue【公民館】&#10;一人当たり面積"/>
        <xdr:cNvSpPr txBox="1"/>
      </xdr:nvSpPr>
      <xdr:spPr>
        <a:xfrm>
          <a:off x="210757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94505</xdr:rowOff>
    </xdr:from>
    <xdr:ext cx="469744" cy="259045"/>
    <xdr:sp macro="" textlink="">
      <xdr:nvSpPr>
        <xdr:cNvPr id="851" name="n_2mainValue【公民館】&#10;一人当たり面積"/>
        <xdr:cNvSpPr txBox="1"/>
      </xdr:nvSpPr>
      <xdr:spPr>
        <a:xfrm>
          <a:off x="20199427" y="184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97553</xdr:rowOff>
    </xdr:from>
    <xdr:ext cx="469744" cy="259045"/>
    <xdr:sp macro="" textlink="">
      <xdr:nvSpPr>
        <xdr:cNvPr id="852" name="n_3mainValue【公民館】&#10;一人当たり面積"/>
        <xdr:cNvSpPr txBox="1"/>
      </xdr:nvSpPr>
      <xdr:spPr>
        <a:xfrm>
          <a:off x="193104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101364</xdr:rowOff>
    </xdr:from>
    <xdr:ext cx="469744" cy="259045"/>
    <xdr:sp macro="" textlink="">
      <xdr:nvSpPr>
        <xdr:cNvPr id="853" name="n_4mainValue【公民館】&#10;一人当たり面積"/>
        <xdr:cNvSpPr txBox="1"/>
      </xdr:nvSpPr>
      <xdr:spPr>
        <a:xfrm>
          <a:off x="18421427" y="1844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保育所を</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年度に建設したため、</a:t>
          </a:r>
          <a:r>
            <a:rPr kumimoji="1" lang="ja-JP" altLang="en-US" sz="1100">
              <a:solidFill>
                <a:schemeClr val="dk1"/>
              </a:solidFill>
              <a:effectLst/>
              <a:latin typeface="+mn-lt"/>
              <a:ea typeface="+mn-ea"/>
              <a:cs typeface="+mn-cs"/>
            </a:rPr>
            <a:t>認定こども園・幼稚園・保育所の</a:t>
          </a:r>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類似団体平均より低く</a:t>
          </a:r>
          <a:r>
            <a:rPr kumimoji="1" lang="ja-JP" altLang="ja-JP" sz="1100">
              <a:solidFill>
                <a:schemeClr val="dk1"/>
              </a:solidFill>
              <a:effectLst/>
              <a:latin typeface="+mn-lt"/>
              <a:ea typeface="+mn-ea"/>
              <a:cs typeface="+mn-cs"/>
            </a:rPr>
            <a:t>なっている。</a:t>
          </a:r>
          <a:endParaRPr lang="ja-JP" altLang="ja-JP" sz="1400">
            <a:effectLst/>
          </a:endParaRPr>
        </a:p>
        <a:p>
          <a:r>
            <a:rPr kumimoji="1" lang="ja-JP" altLang="en-US" sz="1100">
              <a:solidFill>
                <a:schemeClr val="dk1"/>
              </a:solidFill>
              <a:effectLst/>
              <a:latin typeface="+mn-lt"/>
              <a:ea typeface="+mn-ea"/>
              <a:cs typeface="+mn-cs"/>
            </a:rPr>
            <a:t>道路と保育所以外の</a:t>
          </a:r>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耐用年数を経過している施設もあるため</a:t>
          </a:r>
          <a:r>
            <a:rPr kumimoji="1" lang="ja-JP" altLang="ja-JP" sz="1100">
              <a:solidFill>
                <a:schemeClr val="dk1"/>
              </a:solidFill>
              <a:effectLst/>
              <a:latin typeface="+mn-lt"/>
              <a:ea typeface="+mn-ea"/>
              <a:cs typeface="+mn-cs"/>
            </a:rPr>
            <a:t>、類似団体平均より高くなっている。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9,305
9,142
402.25
10,165,534
9,815,324
347,370
4,857,778
11,378,991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1" name="【図書館】&#10;有形固定資産減価償却率平均値テキスト"/>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87630</xdr:rowOff>
    </xdr:from>
    <xdr:to>
      <xdr:col>24</xdr:col>
      <xdr:colOff>114300</xdr:colOff>
      <xdr:row>38</xdr:row>
      <xdr:rowOff>17780</xdr:rowOff>
    </xdr:to>
    <xdr:sp macro="" textlink="">
      <xdr:nvSpPr>
        <xdr:cNvPr id="72" name="楕円 71"/>
        <xdr:cNvSpPr/>
      </xdr:nvSpPr>
      <xdr:spPr>
        <a:xfrm>
          <a:off x="45847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110507</xdr:rowOff>
    </xdr:from>
    <xdr:ext cx="405111" cy="259045"/>
    <xdr:sp macro="" textlink="">
      <xdr:nvSpPr>
        <xdr:cNvPr id="73" name="【図書館】&#10;有形固定資産減価償却率該当値テキスト"/>
        <xdr:cNvSpPr txBox="1"/>
      </xdr:nvSpPr>
      <xdr:spPr>
        <a:xfrm>
          <a:off x="4673600"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4" name="楕円 73"/>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138430</xdr:rowOff>
    </xdr:to>
    <xdr:cxnSp macro="">
      <xdr:nvCxnSpPr>
        <xdr:cNvPr id="75" name="直線コネクタ 74"/>
        <xdr:cNvCxnSpPr/>
      </xdr:nvCxnSpPr>
      <xdr:spPr>
        <a:xfrm>
          <a:off x="3797300" y="645414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45720</xdr:rowOff>
    </xdr:from>
    <xdr:to>
      <xdr:col>15</xdr:col>
      <xdr:colOff>101600</xdr:colOff>
      <xdr:row>37</xdr:row>
      <xdr:rowOff>147320</xdr:rowOff>
    </xdr:to>
    <xdr:sp macro="" textlink="">
      <xdr:nvSpPr>
        <xdr:cNvPr id="76" name="楕円 75"/>
        <xdr:cNvSpPr/>
      </xdr:nvSpPr>
      <xdr:spPr>
        <a:xfrm>
          <a:off x="28575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96520</xdr:rowOff>
    </xdr:from>
    <xdr:to>
      <xdr:col>19</xdr:col>
      <xdr:colOff>177800</xdr:colOff>
      <xdr:row>37</xdr:row>
      <xdr:rowOff>110490</xdr:rowOff>
    </xdr:to>
    <xdr:cxnSp macro="">
      <xdr:nvCxnSpPr>
        <xdr:cNvPr id="77" name="直線コネクタ 76"/>
        <xdr:cNvCxnSpPr/>
      </xdr:nvCxnSpPr>
      <xdr:spPr>
        <a:xfrm>
          <a:off x="2908300" y="644017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21590</xdr:rowOff>
    </xdr:from>
    <xdr:to>
      <xdr:col>10</xdr:col>
      <xdr:colOff>165100</xdr:colOff>
      <xdr:row>37</xdr:row>
      <xdr:rowOff>123190</xdr:rowOff>
    </xdr:to>
    <xdr:sp macro="" textlink="">
      <xdr:nvSpPr>
        <xdr:cNvPr id="78" name="楕円 77"/>
        <xdr:cNvSpPr/>
      </xdr:nvSpPr>
      <xdr:spPr>
        <a:xfrm>
          <a:off x="1968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72390</xdr:rowOff>
    </xdr:from>
    <xdr:to>
      <xdr:col>15</xdr:col>
      <xdr:colOff>50800</xdr:colOff>
      <xdr:row>37</xdr:row>
      <xdr:rowOff>96520</xdr:rowOff>
    </xdr:to>
    <xdr:cxnSp macro="">
      <xdr:nvCxnSpPr>
        <xdr:cNvPr id="79" name="直線コネクタ 78"/>
        <xdr:cNvCxnSpPr/>
      </xdr:nvCxnSpPr>
      <xdr:spPr>
        <a:xfrm>
          <a:off x="2019300" y="6416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166370</xdr:rowOff>
    </xdr:from>
    <xdr:to>
      <xdr:col>6</xdr:col>
      <xdr:colOff>38100</xdr:colOff>
      <xdr:row>37</xdr:row>
      <xdr:rowOff>96520</xdr:rowOff>
    </xdr:to>
    <xdr:sp macro="" textlink="">
      <xdr:nvSpPr>
        <xdr:cNvPr id="80" name="楕円 79"/>
        <xdr:cNvSpPr/>
      </xdr:nvSpPr>
      <xdr:spPr>
        <a:xfrm>
          <a:off x="1079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45720</xdr:rowOff>
    </xdr:from>
    <xdr:to>
      <xdr:col>10</xdr:col>
      <xdr:colOff>114300</xdr:colOff>
      <xdr:row>37</xdr:row>
      <xdr:rowOff>72390</xdr:rowOff>
    </xdr:to>
    <xdr:cxnSp macro="">
      <xdr:nvCxnSpPr>
        <xdr:cNvPr id="81" name="直線コネクタ 80"/>
        <xdr:cNvCxnSpPr/>
      </xdr:nvCxnSpPr>
      <xdr:spPr>
        <a:xfrm>
          <a:off x="1130300" y="63893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12717</xdr:rowOff>
    </xdr:from>
    <xdr:ext cx="405111" cy="259045"/>
    <xdr:sp macro="" textlink="">
      <xdr:nvSpPr>
        <xdr:cNvPr id="82" name="n_1aveValue【図書館】&#10;有形固定資産減価償却率"/>
        <xdr:cNvSpPr txBox="1"/>
      </xdr:nvSpPr>
      <xdr:spPr>
        <a:xfrm>
          <a:off x="35820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1287</xdr:rowOff>
    </xdr:from>
    <xdr:ext cx="405111" cy="259045"/>
    <xdr:sp macro="" textlink="">
      <xdr:nvSpPr>
        <xdr:cNvPr id="83" name="n_2aveValue【図書館】&#10;有形固定資産減価償却率"/>
        <xdr:cNvSpPr txBox="1"/>
      </xdr:nvSpPr>
      <xdr:spPr>
        <a:xfrm>
          <a:off x="27057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149877</xdr:rowOff>
    </xdr:from>
    <xdr:ext cx="405111" cy="259045"/>
    <xdr:sp macro="" textlink="">
      <xdr:nvSpPr>
        <xdr:cNvPr id="84" name="n_3aveValue【図書館】&#10;有形固定資産減価償却率"/>
        <xdr:cNvSpPr txBox="1"/>
      </xdr:nvSpPr>
      <xdr:spPr>
        <a:xfrm>
          <a:off x="1816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116857</xdr:rowOff>
    </xdr:from>
    <xdr:ext cx="405111" cy="259045"/>
    <xdr:sp macro="" textlink="">
      <xdr:nvSpPr>
        <xdr:cNvPr id="85" name="n_4aveValue【図書館】&#10;有形固定資産減価償却率"/>
        <xdr:cNvSpPr txBox="1"/>
      </xdr:nvSpPr>
      <xdr:spPr>
        <a:xfrm>
          <a:off x="9277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6367</xdr:rowOff>
    </xdr:from>
    <xdr:ext cx="405111" cy="259045"/>
    <xdr:sp macro="" textlink="">
      <xdr:nvSpPr>
        <xdr:cNvPr id="86" name="n_1mainValue【図書館】&#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163847</xdr:rowOff>
    </xdr:from>
    <xdr:ext cx="405111" cy="259045"/>
    <xdr:sp macro="" textlink="">
      <xdr:nvSpPr>
        <xdr:cNvPr id="87" name="n_2mainValue【図書館】&#10;有形固定資産減価償却率"/>
        <xdr:cNvSpPr txBox="1"/>
      </xdr:nvSpPr>
      <xdr:spPr>
        <a:xfrm>
          <a:off x="2705744" y="616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139717</xdr:rowOff>
    </xdr:from>
    <xdr:ext cx="405111" cy="259045"/>
    <xdr:sp macro="" textlink="">
      <xdr:nvSpPr>
        <xdr:cNvPr id="88" name="n_3mainValue【図書館】&#10;有形固定資産減価償却率"/>
        <xdr:cNvSpPr txBox="1"/>
      </xdr:nvSpPr>
      <xdr:spPr>
        <a:xfrm>
          <a:off x="1816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113047</xdr:rowOff>
    </xdr:from>
    <xdr:ext cx="405111" cy="259045"/>
    <xdr:sp macro="" textlink="">
      <xdr:nvSpPr>
        <xdr:cNvPr id="89" name="n_4mainValue【図書館】&#10;有形固定資産減価償却率"/>
        <xdr:cNvSpPr txBox="1"/>
      </xdr:nvSpPr>
      <xdr:spPr>
        <a:xfrm>
          <a:off x="927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34307</xdr:rowOff>
    </xdr:from>
    <xdr:ext cx="469744" cy="259045"/>
    <xdr:sp macro="" textlink="">
      <xdr:nvSpPr>
        <xdr:cNvPr id="118" name="【図書館】&#10;一人当たり面積平均値テキスト"/>
        <xdr:cNvSpPr txBox="1"/>
      </xdr:nvSpPr>
      <xdr:spPr>
        <a:xfrm>
          <a:off x="10515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78740</xdr:rowOff>
    </xdr:from>
    <xdr:to>
      <xdr:col>55</xdr:col>
      <xdr:colOff>50800</xdr:colOff>
      <xdr:row>40</xdr:row>
      <xdr:rowOff>8890</xdr:rowOff>
    </xdr:to>
    <xdr:sp macro="" textlink="">
      <xdr:nvSpPr>
        <xdr:cNvPr id="129" name="楕円 128"/>
        <xdr:cNvSpPr/>
      </xdr:nvSpPr>
      <xdr:spPr>
        <a:xfrm>
          <a:off x="104267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101617</xdr:rowOff>
    </xdr:from>
    <xdr:ext cx="469744" cy="259045"/>
    <xdr:sp macro="" textlink="">
      <xdr:nvSpPr>
        <xdr:cNvPr id="130" name="【図書館】&#10;一人当たり面積該当値テキスト"/>
        <xdr:cNvSpPr txBox="1"/>
      </xdr:nvSpPr>
      <xdr:spPr>
        <a:xfrm>
          <a:off x="10515600"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80645</xdr:rowOff>
    </xdr:from>
    <xdr:to>
      <xdr:col>50</xdr:col>
      <xdr:colOff>165100</xdr:colOff>
      <xdr:row>40</xdr:row>
      <xdr:rowOff>10795</xdr:rowOff>
    </xdr:to>
    <xdr:sp macro="" textlink="">
      <xdr:nvSpPr>
        <xdr:cNvPr id="131" name="楕円 130"/>
        <xdr:cNvSpPr/>
      </xdr:nvSpPr>
      <xdr:spPr>
        <a:xfrm>
          <a:off x="9588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129540</xdr:rowOff>
    </xdr:from>
    <xdr:to>
      <xdr:col>55</xdr:col>
      <xdr:colOff>0</xdr:colOff>
      <xdr:row>39</xdr:row>
      <xdr:rowOff>131445</xdr:rowOff>
    </xdr:to>
    <xdr:cxnSp macro="">
      <xdr:nvCxnSpPr>
        <xdr:cNvPr id="132" name="直線コネクタ 131"/>
        <xdr:cNvCxnSpPr/>
      </xdr:nvCxnSpPr>
      <xdr:spPr>
        <a:xfrm flipV="1">
          <a:off x="9639300" y="68160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168275</xdr:rowOff>
    </xdr:from>
    <xdr:to>
      <xdr:col>46</xdr:col>
      <xdr:colOff>38100</xdr:colOff>
      <xdr:row>40</xdr:row>
      <xdr:rowOff>98425</xdr:rowOff>
    </xdr:to>
    <xdr:sp macro="" textlink="">
      <xdr:nvSpPr>
        <xdr:cNvPr id="133" name="楕円 132"/>
        <xdr:cNvSpPr/>
      </xdr:nvSpPr>
      <xdr:spPr>
        <a:xfrm>
          <a:off x="8699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131445</xdr:rowOff>
    </xdr:from>
    <xdr:to>
      <xdr:col>50</xdr:col>
      <xdr:colOff>114300</xdr:colOff>
      <xdr:row>40</xdr:row>
      <xdr:rowOff>47625</xdr:rowOff>
    </xdr:to>
    <xdr:cxnSp macro="">
      <xdr:nvCxnSpPr>
        <xdr:cNvPr id="134" name="直線コネクタ 133"/>
        <xdr:cNvCxnSpPr/>
      </xdr:nvCxnSpPr>
      <xdr:spPr>
        <a:xfrm flipV="1">
          <a:off x="8750300" y="681799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xdr:rowOff>
    </xdr:from>
    <xdr:to>
      <xdr:col>41</xdr:col>
      <xdr:colOff>101600</xdr:colOff>
      <xdr:row>40</xdr:row>
      <xdr:rowOff>102235</xdr:rowOff>
    </xdr:to>
    <xdr:sp macro="" textlink="">
      <xdr:nvSpPr>
        <xdr:cNvPr id="135" name="楕円 134"/>
        <xdr:cNvSpPr/>
      </xdr:nvSpPr>
      <xdr:spPr>
        <a:xfrm>
          <a:off x="7810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47625</xdr:rowOff>
    </xdr:from>
    <xdr:to>
      <xdr:col>45</xdr:col>
      <xdr:colOff>177800</xdr:colOff>
      <xdr:row>40</xdr:row>
      <xdr:rowOff>51435</xdr:rowOff>
    </xdr:to>
    <xdr:cxnSp macro="">
      <xdr:nvCxnSpPr>
        <xdr:cNvPr id="136" name="直線コネクタ 135"/>
        <xdr:cNvCxnSpPr/>
      </xdr:nvCxnSpPr>
      <xdr:spPr>
        <a:xfrm flipV="1">
          <a:off x="7861300" y="69056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4445</xdr:rowOff>
    </xdr:from>
    <xdr:to>
      <xdr:col>36</xdr:col>
      <xdr:colOff>165100</xdr:colOff>
      <xdr:row>40</xdr:row>
      <xdr:rowOff>106045</xdr:rowOff>
    </xdr:to>
    <xdr:sp macro="" textlink="">
      <xdr:nvSpPr>
        <xdr:cNvPr id="137" name="楕円 136"/>
        <xdr:cNvSpPr/>
      </xdr:nvSpPr>
      <xdr:spPr>
        <a:xfrm>
          <a:off x="6921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51435</xdr:rowOff>
    </xdr:from>
    <xdr:to>
      <xdr:col>41</xdr:col>
      <xdr:colOff>50800</xdr:colOff>
      <xdr:row>40</xdr:row>
      <xdr:rowOff>55245</xdr:rowOff>
    </xdr:to>
    <xdr:cxnSp macro="">
      <xdr:nvCxnSpPr>
        <xdr:cNvPr id="138" name="直線コネクタ 137"/>
        <xdr:cNvCxnSpPr/>
      </xdr:nvCxnSpPr>
      <xdr:spPr>
        <a:xfrm flipV="1">
          <a:off x="6972300" y="69094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39" name="n_1aveValue【図書館】&#10;一人当たり面積"/>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40" name="n_2aveValue【図書館】&#10;一人当たり面積"/>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20972</xdr:rowOff>
    </xdr:from>
    <xdr:ext cx="469744" cy="259045"/>
    <xdr:sp macro="" textlink="">
      <xdr:nvSpPr>
        <xdr:cNvPr id="141" name="n_3aveValue【図書館】&#10;一人当たり面積"/>
        <xdr:cNvSpPr txBox="1"/>
      </xdr:nvSpPr>
      <xdr:spPr>
        <a:xfrm>
          <a:off x="7626427" y="70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32402</xdr:rowOff>
    </xdr:from>
    <xdr:ext cx="469744" cy="259045"/>
    <xdr:sp macro="" textlink="">
      <xdr:nvSpPr>
        <xdr:cNvPr id="142" name="n_4aveValue【図書館】&#10;一人当たり面積"/>
        <xdr:cNvSpPr txBox="1"/>
      </xdr:nvSpPr>
      <xdr:spPr>
        <a:xfrm>
          <a:off x="67374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27322</xdr:rowOff>
    </xdr:from>
    <xdr:ext cx="469744" cy="259045"/>
    <xdr:sp macro="" textlink="">
      <xdr:nvSpPr>
        <xdr:cNvPr id="143" name="n_1mainValue【図書館】&#10;一人当たり面積"/>
        <xdr:cNvSpPr txBox="1"/>
      </xdr:nvSpPr>
      <xdr:spPr>
        <a:xfrm>
          <a:off x="93917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114952</xdr:rowOff>
    </xdr:from>
    <xdr:ext cx="469744" cy="259045"/>
    <xdr:sp macro="" textlink="">
      <xdr:nvSpPr>
        <xdr:cNvPr id="144" name="n_2mainValue【図書館】&#10;一人当たり面積"/>
        <xdr:cNvSpPr txBox="1"/>
      </xdr:nvSpPr>
      <xdr:spPr>
        <a:xfrm>
          <a:off x="8515427" y="663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118762</xdr:rowOff>
    </xdr:from>
    <xdr:ext cx="469744" cy="259045"/>
    <xdr:sp macro="" textlink="">
      <xdr:nvSpPr>
        <xdr:cNvPr id="145" name="n_3mainValue【図書館】&#10;一人当たり面積"/>
        <xdr:cNvSpPr txBox="1"/>
      </xdr:nvSpPr>
      <xdr:spPr>
        <a:xfrm>
          <a:off x="7626427" y="663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122572</xdr:rowOff>
    </xdr:from>
    <xdr:ext cx="469744" cy="259045"/>
    <xdr:sp macro="" textlink="">
      <xdr:nvSpPr>
        <xdr:cNvPr id="146" name="n_4mainValue【図書館】&#10;一人当たり面積"/>
        <xdr:cNvSpPr txBox="1"/>
      </xdr:nvSpPr>
      <xdr:spPr>
        <a:xfrm>
          <a:off x="6737427" y="66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7" name="【体育館・プール】&#10;有形固定資産減価償却率平均値テキスト"/>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43906</xdr:rowOff>
    </xdr:from>
    <xdr:to>
      <xdr:col>24</xdr:col>
      <xdr:colOff>114300</xdr:colOff>
      <xdr:row>63</xdr:row>
      <xdr:rowOff>145506</xdr:rowOff>
    </xdr:to>
    <xdr:sp macro="" textlink="">
      <xdr:nvSpPr>
        <xdr:cNvPr id="188" name="楕円 187"/>
        <xdr:cNvSpPr/>
      </xdr:nvSpPr>
      <xdr:spPr>
        <a:xfrm>
          <a:off x="4584700" y="108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22333</xdr:rowOff>
    </xdr:from>
    <xdr:ext cx="405111" cy="259045"/>
    <xdr:sp macro="" textlink="">
      <xdr:nvSpPr>
        <xdr:cNvPr id="189" name="【体育館・プール】&#10;有形固定資産減価償却率該当値テキスト"/>
        <xdr:cNvSpPr txBox="1"/>
      </xdr:nvSpPr>
      <xdr:spPr>
        <a:xfrm>
          <a:off x="4673600" y="1082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17780</xdr:rowOff>
    </xdr:from>
    <xdr:to>
      <xdr:col>20</xdr:col>
      <xdr:colOff>38100</xdr:colOff>
      <xdr:row>63</xdr:row>
      <xdr:rowOff>119380</xdr:rowOff>
    </xdr:to>
    <xdr:sp macro="" textlink="">
      <xdr:nvSpPr>
        <xdr:cNvPr id="190" name="楕円 189"/>
        <xdr:cNvSpPr/>
      </xdr:nvSpPr>
      <xdr:spPr>
        <a:xfrm>
          <a:off x="3746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68580</xdr:rowOff>
    </xdr:from>
    <xdr:to>
      <xdr:col>24</xdr:col>
      <xdr:colOff>63500</xdr:colOff>
      <xdr:row>63</xdr:row>
      <xdr:rowOff>94706</xdr:rowOff>
    </xdr:to>
    <xdr:cxnSp macro="">
      <xdr:nvCxnSpPr>
        <xdr:cNvPr id="191" name="直線コネクタ 190"/>
        <xdr:cNvCxnSpPr/>
      </xdr:nvCxnSpPr>
      <xdr:spPr>
        <a:xfrm>
          <a:off x="3797300" y="1086993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151674</xdr:rowOff>
    </xdr:from>
    <xdr:to>
      <xdr:col>15</xdr:col>
      <xdr:colOff>101600</xdr:colOff>
      <xdr:row>63</xdr:row>
      <xdr:rowOff>81824</xdr:rowOff>
    </xdr:to>
    <xdr:sp macro="" textlink="">
      <xdr:nvSpPr>
        <xdr:cNvPr id="192" name="楕円 191"/>
        <xdr:cNvSpPr/>
      </xdr:nvSpPr>
      <xdr:spPr>
        <a:xfrm>
          <a:off x="2857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31024</xdr:rowOff>
    </xdr:from>
    <xdr:to>
      <xdr:col>19</xdr:col>
      <xdr:colOff>177800</xdr:colOff>
      <xdr:row>63</xdr:row>
      <xdr:rowOff>68580</xdr:rowOff>
    </xdr:to>
    <xdr:cxnSp macro="">
      <xdr:nvCxnSpPr>
        <xdr:cNvPr id="193" name="直線コネクタ 192"/>
        <xdr:cNvCxnSpPr/>
      </xdr:nvCxnSpPr>
      <xdr:spPr>
        <a:xfrm>
          <a:off x="2908300" y="1083237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105954</xdr:rowOff>
    </xdr:from>
    <xdr:to>
      <xdr:col>10</xdr:col>
      <xdr:colOff>165100</xdr:colOff>
      <xdr:row>63</xdr:row>
      <xdr:rowOff>36104</xdr:rowOff>
    </xdr:to>
    <xdr:sp macro="" textlink="">
      <xdr:nvSpPr>
        <xdr:cNvPr id="194" name="楕円 193"/>
        <xdr:cNvSpPr/>
      </xdr:nvSpPr>
      <xdr:spPr>
        <a:xfrm>
          <a:off x="1968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156754</xdr:rowOff>
    </xdr:from>
    <xdr:to>
      <xdr:col>15</xdr:col>
      <xdr:colOff>50800</xdr:colOff>
      <xdr:row>63</xdr:row>
      <xdr:rowOff>31024</xdr:rowOff>
    </xdr:to>
    <xdr:cxnSp macro="">
      <xdr:nvCxnSpPr>
        <xdr:cNvPr id="195" name="直線コネクタ 194"/>
        <xdr:cNvCxnSpPr/>
      </xdr:nvCxnSpPr>
      <xdr:spPr>
        <a:xfrm>
          <a:off x="2019300" y="107866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153307</xdr:rowOff>
    </xdr:from>
    <xdr:to>
      <xdr:col>6</xdr:col>
      <xdr:colOff>38100</xdr:colOff>
      <xdr:row>63</xdr:row>
      <xdr:rowOff>83457</xdr:rowOff>
    </xdr:to>
    <xdr:sp macro="" textlink="">
      <xdr:nvSpPr>
        <xdr:cNvPr id="196" name="楕円 195"/>
        <xdr:cNvSpPr/>
      </xdr:nvSpPr>
      <xdr:spPr>
        <a:xfrm>
          <a:off x="1079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156754</xdr:rowOff>
    </xdr:from>
    <xdr:to>
      <xdr:col>10</xdr:col>
      <xdr:colOff>114300</xdr:colOff>
      <xdr:row>63</xdr:row>
      <xdr:rowOff>32657</xdr:rowOff>
    </xdr:to>
    <xdr:cxnSp macro="">
      <xdr:nvCxnSpPr>
        <xdr:cNvPr id="197" name="直線コネクタ 196"/>
        <xdr:cNvCxnSpPr/>
      </xdr:nvCxnSpPr>
      <xdr:spPr>
        <a:xfrm flipV="1">
          <a:off x="1130300" y="1078665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8"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9"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0" name="n_3aveValue【体育館・プー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110507</xdr:rowOff>
    </xdr:from>
    <xdr:ext cx="405111" cy="259045"/>
    <xdr:sp macro="" textlink="">
      <xdr:nvSpPr>
        <xdr:cNvPr id="202" name="n_1mainValue【体育館・プール】&#10;有形固定資産減価償却率"/>
        <xdr:cNvSpPr txBox="1"/>
      </xdr:nvSpPr>
      <xdr:spPr>
        <a:xfrm>
          <a:off x="35820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72951</xdr:rowOff>
    </xdr:from>
    <xdr:ext cx="405111" cy="259045"/>
    <xdr:sp macro="" textlink="">
      <xdr:nvSpPr>
        <xdr:cNvPr id="203" name="n_2mainValue【体育館・プール】&#10;有形固定資産減価償却率"/>
        <xdr:cNvSpPr txBox="1"/>
      </xdr:nvSpPr>
      <xdr:spPr>
        <a:xfrm>
          <a:off x="27057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27231</xdr:rowOff>
    </xdr:from>
    <xdr:ext cx="405111" cy="259045"/>
    <xdr:sp macro="" textlink="">
      <xdr:nvSpPr>
        <xdr:cNvPr id="204" name="n_3mainValue【体育館・プール】&#10;有形固定資産減価償却率"/>
        <xdr:cNvSpPr txBox="1"/>
      </xdr:nvSpPr>
      <xdr:spPr>
        <a:xfrm>
          <a:off x="18167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74584</xdr:rowOff>
    </xdr:from>
    <xdr:ext cx="405111" cy="259045"/>
    <xdr:sp macro="" textlink="">
      <xdr:nvSpPr>
        <xdr:cNvPr id="205" name="n_4mainValue【体育館・プール】&#10;有形固定資産減価償却率"/>
        <xdr:cNvSpPr txBox="1"/>
      </xdr:nvSpPr>
      <xdr:spPr>
        <a:xfrm>
          <a:off x="927744" y="108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236" name="【体育館・プール】&#10;一人当たり面積平均値テキスト"/>
        <xdr:cNvSpPr txBox="1"/>
      </xdr:nvSpPr>
      <xdr:spPr>
        <a:xfrm>
          <a:off x="10515600"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148082</xdr:rowOff>
    </xdr:from>
    <xdr:to>
      <xdr:col>55</xdr:col>
      <xdr:colOff>50800</xdr:colOff>
      <xdr:row>64</xdr:row>
      <xdr:rowOff>78232</xdr:rowOff>
    </xdr:to>
    <xdr:sp macro="" textlink="">
      <xdr:nvSpPr>
        <xdr:cNvPr id="247" name="楕円 246"/>
        <xdr:cNvSpPr/>
      </xdr:nvSpPr>
      <xdr:spPr>
        <a:xfrm>
          <a:off x="10426700" y="109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63009</xdr:rowOff>
    </xdr:from>
    <xdr:ext cx="469744" cy="259045"/>
    <xdr:sp macro="" textlink="">
      <xdr:nvSpPr>
        <xdr:cNvPr id="248" name="【体育館・プール】&#10;一人当たり面積該当値テキスト"/>
        <xdr:cNvSpPr txBox="1"/>
      </xdr:nvSpPr>
      <xdr:spPr>
        <a:xfrm>
          <a:off x="10515600" y="1086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149061</xdr:rowOff>
    </xdr:from>
    <xdr:to>
      <xdr:col>50</xdr:col>
      <xdr:colOff>165100</xdr:colOff>
      <xdr:row>64</xdr:row>
      <xdr:rowOff>79211</xdr:rowOff>
    </xdr:to>
    <xdr:sp macro="" textlink="">
      <xdr:nvSpPr>
        <xdr:cNvPr id="249" name="楕円 248"/>
        <xdr:cNvSpPr/>
      </xdr:nvSpPr>
      <xdr:spPr>
        <a:xfrm>
          <a:off x="9588500" y="109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27432</xdr:rowOff>
    </xdr:from>
    <xdr:to>
      <xdr:col>55</xdr:col>
      <xdr:colOff>0</xdr:colOff>
      <xdr:row>64</xdr:row>
      <xdr:rowOff>28411</xdr:rowOff>
    </xdr:to>
    <xdr:cxnSp macro="">
      <xdr:nvCxnSpPr>
        <xdr:cNvPr id="250" name="直線コネクタ 249"/>
        <xdr:cNvCxnSpPr/>
      </xdr:nvCxnSpPr>
      <xdr:spPr>
        <a:xfrm flipV="1">
          <a:off x="9639300" y="11000232"/>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150368</xdr:rowOff>
    </xdr:from>
    <xdr:to>
      <xdr:col>46</xdr:col>
      <xdr:colOff>38100</xdr:colOff>
      <xdr:row>64</xdr:row>
      <xdr:rowOff>80518</xdr:rowOff>
    </xdr:to>
    <xdr:sp macro="" textlink="">
      <xdr:nvSpPr>
        <xdr:cNvPr id="251" name="楕円 250"/>
        <xdr:cNvSpPr/>
      </xdr:nvSpPr>
      <xdr:spPr>
        <a:xfrm>
          <a:off x="86995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28411</xdr:rowOff>
    </xdr:from>
    <xdr:to>
      <xdr:col>50</xdr:col>
      <xdr:colOff>114300</xdr:colOff>
      <xdr:row>64</xdr:row>
      <xdr:rowOff>29718</xdr:rowOff>
    </xdr:to>
    <xdr:cxnSp macro="">
      <xdr:nvCxnSpPr>
        <xdr:cNvPr id="252" name="直線コネクタ 251"/>
        <xdr:cNvCxnSpPr/>
      </xdr:nvCxnSpPr>
      <xdr:spPr>
        <a:xfrm flipV="1">
          <a:off x="8750300" y="11001211"/>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151347</xdr:rowOff>
    </xdr:from>
    <xdr:to>
      <xdr:col>41</xdr:col>
      <xdr:colOff>101600</xdr:colOff>
      <xdr:row>64</xdr:row>
      <xdr:rowOff>81497</xdr:rowOff>
    </xdr:to>
    <xdr:sp macro="" textlink="">
      <xdr:nvSpPr>
        <xdr:cNvPr id="253" name="楕円 252"/>
        <xdr:cNvSpPr/>
      </xdr:nvSpPr>
      <xdr:spPr>
        <a:xfrm>
          <a:off x="7810500" y="109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29718</xdr:rowOff>
    </xdr:from>
    <xdr:to>
      <xdr:col>45</xdr:col>
      <xdr:colOff>177800</xdr:colOff>
      <xdr:row>64</xdr:row>
      <xdr:rowOff>30697</xdr:rowOff>
    </xdr:to>
    <xdr:cxnSp macro="">
      <xdr:nvCxnSpPr>
        <xdr:cNvPr id="254" name="直線コネクタ 253"/>
        <xdr:cNvCxnSpPr/>
      </xdr:nvCxnSpPr>
      <xdr:spPr>
        <a:xfrm flipV="1">
          <a:off x="7861300" y="11002518"/>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152981</xdr:rowOff>
    </xdr:from>
    <xdr:to>
      <xdr:col>36</xdr:col>
      <xdr:colOff>165100</xdr:colOff>
      <xdr:row>64</xdr:row>
      <xdr:rowOff>83131</xdr:rowOff>
    </xdr:to>
    <xdr:sp macro="" textlink="">
      <xdr:nvSpPr>
        <xdr:cNvPr id="255" name="楕円 254"/>
        <xdr:cNvSpPr/>
      </xdr:nvSpPr>
      <xdr:spPr>
        <a:xfrm>
          <a:off x="6921500" y="1095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30697</xdr:rowOff>
    </xdr:from>
    <xdr:to>
      <xdr:col>41</xdr:col>
      <xdr:colOff>50800</xdr:colOff>
      <xdr:row>64</xdr:row>
      <xdr:rowOff>32331</xdr:rowOff>
    </xdr:to>
    <xdr:cxnSp macro="">
      <xdr:nvCxnSpPr>
        <xdr:cNvPr id="256" name="直線コネクタ 255"/>
        <xdr:cNvCxnSpPr/>
      </xdr:nvCxnSpPr>
      <xdr:spPr>
        <a:xfrm flipV="1">
          <a:off x="6972300" y="1100349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257" name="n_1aveValue【体育館・プール】&#10;一人当たり面積"/>
        <xdr:cNvSpPr txBox="1"/>
      </xdr:nvSpPr>
      <xdr:spPr>
        <a:xfrm>
          <a:off x="93917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258" name="n_2aveValue【体育館・プール】&#10;一人当たり面積"/>
        <xdr:cNvSpPr txBox="1"/>
      </xdr:nvSpPr>
      <xdr:spPr>
        <a:xfrm>
          <a:off x="85154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259" name="n_3aveValue【体育館・プール】&#10;一人当たり面積"/>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260" name="n_4aveValue【体育館・プール】&#10;一人当たり面積"/>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70338</xdr:rowOff>
    </xdr:from>
    <xdr:ext cx="469744" cy="259045"/>
    <xdr:sp macro="" textlink="">
      <xdr:nvSpPr>
        <xdr:cNvPr id="261" name="n_1mainValue【体育館・プール】&#10;一人当たり面積"/>
        <xdr:cNvSpPr txBox="1"/>
      </xdr:nvSpPr>
      <xdr:spPr>
        <a:xfrm>
          <a:off x="9391727" y="1104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71645</xdr:rowOff>
    </xdr:from>
    <xdr:ext cx="469744" cy="259045"/>
    <xdr:sp macro="" textlink="">
      <xdr:nvSpPr>
        <xdr:cNvPr id="262" name="n_2mainValue【体育館・プール】&#10;一人当たり面積"/>
        <xdr:cNvSpPr txBox="1"/>
      </xdr:nvSpPr>
      <xdr:spPr>
        <a:xfrm>
          <a:off x="8515427"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72624</xdr:rowOff>
    </xdr:from>
    <xdr:ext cx="469744" cy="259045"/>
    <xdr:sp macro="" textlink="">
      <xdr:nvSpPr>
        <xdr:cNvPr id="263" name="n_3mainValue【体育館・プール】&#10;一人当たり面積"/>
        <xdr:cNvSpPr txBox="1"/>
      </xdr:nvSpPr>
      <xdr:spPr>
        <a:xfrm>
          <a:off x="7626427" y="1104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74258</xdr:rowOff>
    </xdr:from>
    <xdr:ext cx="469744" cy="259045"/>
    <xdr:sp macro="" textlink="">
      <xdr:nvSpPr>
        <xdr:cNvPr id="264" name="n_4mainValue【体育館・プール】&#10;一人当たり面積"/>
        <xdr:cNvSpPr txBox="1"/>
      </xdr:nvSpPr>
      <xdr:spPr>
        <a:xfrm>
          <a:off x="6737427" y="1104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306" name="直線コネクタ 305"/>
        <xdr:cNvCxnSpPr/>
      </xdr:nvCxnSpPr>
      <xdr:spPr>
        <a:xfrm flipV="1">
          <a:off x="4634865" y="17317538"/>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309" name="【市民会館】&#10;有形固定資産減価償却率最大値テキスト"/>
        <xdr:cNvSpPr txBox="1"/>
      </xdr:nvSpPr>
      <xdr:spPr>
        <a:xfrm>
          <a:off x="4673600" y="1709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310" name="直線コネクタ 309"/>
        <xdr:cNvCxnSpPr/>
      </xdr:nvCxnSpPr>
      <xdr:spPr>
        <a:xfrm>
          <a:off x="4546600" y="173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39750</xdr:rowOff>
    </xdr:from>
    <xdr:ext cx="405111" cy="259045"/>
    <xdr:sp macro="" textlink="">
      <xdr:nvSpPr>
        <xdr:cNvPr id="311" name="【市民会館】&#10;有形固定資産減価償却率平均値テキスト"/>
        <xdr:cNvSpPr txBox="1"/>
      </xdr:nvSpPr>
      <xdr:spPr>
        <a:xfrm>
          <a:off x="4673600" y="1804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312" name="フローチャート: 判断 311"/>
        <xdr:cNvSpPr/>
      </xdr:nvSpPr>
      <xdr:spPr>
        <a:xfrm>
          <a:off x="4584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313" name="フローチャート: 判断 312"/>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314" name="フローチャート: 判断 313"/>
        <xdr:cNvSpPr/>
      </xdr:nvSpPr>
      <xdr:spPr>
        <a:xfrm>
          <a:off x="2857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315" name="フローチャート: 判断 314"/>
        <xdr:cNvSpPr/>
      </xdr:nvSpPr>
      <xdr:spPr>
        <a:xfrm>
          <a:off x="1968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316" name="フローチャート: 判断 315"/>
        <xdr:cNvSpPr/>
      </xdr:nvSpPr>
      <xdr:spPr>
        <a:xfrm>
          <a:off x="1079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121738</xdr:rowOff>
    </xdr:from>
    <xdr:to>
      <xdr:col>24</xdr:col>
      <xdr:colOff>114300</xdr:colOff>
      <xdr:row>101</xdr:row>
      <xdr:rowOff>51888</xdr:rowOff>
    </xdr:to>
    <xdr:sp macro="" textlink="">
      <xdr:nvSpPr>
        <xdr:cNvPr id="322" name="楕円 321"/>
        <xdr:cNvSpPr/>
      </xdr:nvSpPr>
      <xdr:spPr>
        <a:xfrm>
          <a:off x="45847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74765</xdr:rowOff>
    </xdr:from>
    <xdr:ext cx="405111" cy="259045"/>
    <xdr:sp macro="" textlink="">
      <xdr:nvSpPr>
        <xdr:cNvPr id="323" name="【市民会館】&#10;有形固定資産減価償却率該当値テキスト"/>
        <xdr:cNvSpPr txBox="1"/>
      </xdr:nvSpPr>
      <xdr:spPr>
        <a:xfrm>
          <a:off x="4673600" y="17219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27032</xdr:rowOff>
    </xdr:from>
    <xdr:to>
      <xdr:col>20</xdr:col>
      <xdr:colOff>38100</xdr:colOff>
      <xdr:row>100</xdr:row>
      <xdr:rowOff>128632</xdr:rowOff>
    </xdr:to>
    <xdr:sp macro="" textlink="">
      <xdr:nvSpPr>
        <xdr:cNvPr id="324" name="楕円 323"/>
        <xdr:cNvSpPr/>
      </xdr:nvSpPr>
      <xdr:spPr>
        <a:xfrm>
          <a:off x="37465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77832</xdr:rowOff>
    </xdr:from>
    <xdr:to>
      <xdr:col>24</xdr:col>
      <xdr:colOff>63500</xdr:colOff>
      <xdr:row>101</xdr:row>
      <xdr:rowOff>1088</xdr:rowOff>
    </xdr:to>
    <xdr:cxnSp macro="">
      <xdr:nvCxnSpPr>
        <xdr:cNvPr id="325" name="直線コネクタ 324"/>
        <xdr:cNvCxnSpPr/>
      </xdr:nvCxnSpPr>
      <xdr:spPr>
        <a:xfrm>
          <a:off x="3797300" y="17222832"/>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165826</xdr:rowOff>
    </xdr:from>
    <xdr:to>
      <xdr:col>15</xdr:col>
      <xdr:colOff>101600</xdr:colOff>
      <xdr:row>100</xdr:row>
      <xdr:rowOff>95976</xdr:rowOff>
    </xdr:to>
    <xdr:sp macro="" textlink="">
      <xdr:nvSpPr>
        <xdr:cNvPr id="326" name="楕円 325"/>
        <xdr:cNvSpPr/>
      </xdr:nvSpPr>
      <xdr:spPr>
        <a:xfrm>
          <a:off x="2857500" y="171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45176</xdr:rowOff>
    </xdr:from>
    <xdr:to>
      <xdr:col>19</xdr:col>
      <xdr:colOff>177800</xdr:colOff>
      <xdr:row>100</xdr:row>
      <xdr:rowOff>77832</xdr:rowOff>
    </xdr:to>
    <xdr:cxnSp macro="">
      <xdr:nvCxnSpPr>
        <xdr:cNvPr id="327" name="直線コネクタ 326"/>
        <xdr:cNvCxnSpPr/>
      </xdr:nvCxnSpPr>
      <xdr:spPr>
        <a:xfrm>
          <a:off x="2908300" y="171901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41729</xdr:rowOff>
    </xdr:from>
    <xdr:to>
      <xdr:col>10</xdr:col>
      <xdr:colOff>165100</xdr:colOff>
      <xdr:row>102</xdr:row>
      <xdr:rowOff>143329</xdr:rowOff>
    </xdr:to>
    <xdr:sp macro="" textlink="">
      <xdr:nvSpPr>
        <xdr:cNvPr id="328" name="楕円 327"/>
        <xdr:cNvSpPr/>
      </xdr:nvSpPr>
      <xdr:spPr>
        <a:xfrm>
          <a:off x="1968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45176</xdr:rowOff>
    </xdr:from>
    <xdr:to>
      <xdr:col>15</xdr:col>
      <xdr:colOff>50800</xdr:colOff>
      <xdr:row>102</xdr:row>
      <xdr:rowOff>92529</xdr:rowOff>
    </xdr:to>
    <xdr:cxnSp macro="">
      <xdr:nvCxnSpPr>
        <xdr:cNvPr id="329" name="直線コネクタ 328"/>
        <xdr:cNvCxnSpPr/>
      </xdr:nvCxnSpPr>
      <xdr:spPr>
        <a:xfrm flipV="1">
          <a:off x="2019300" y="17190176"/>
          <a:ext cx="889000" cy="39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103777</xdr:rowOff>
    </xdr:from>
    <xdr:to>
      <xdr:col>6</xdr:col>
      <xdr:colOff>38100</xdr:colOff>
      <xdr:row>102</xdr:row>
      <xdr:rowOff>33927</xdr:rowOff>
    </xdr:to>
    <xdr:sp macro="" textlink="">
      <xdr:nvSpPr>
        <xdr:cNvPr id="330" name="楕円 329"/>
        <xdr:cNvSpPr/>
      </xdr:nvSpPr>
      <xdr:spPr>
        <a:xfrm>
          <a:off x="1079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154577</xdr:rowOff>
    </xdr:from>
    <xdr:to>
      <xdr:col>10</xdr:col>
      <xdr:colOff>114300</xdr:colOff>
      <xdr:row>102</xdr:row>
      <xdr:rowOff>92529</xdr:rowOff>
    </xdr:to>
    <xdr:cxnSp macro="">
      <xdr:nvCxnSpPr>
        <xdr:cNvPr id="331" name="直線コネクタ 330"/>
        <xdr:cNvCxnSpPr/>
      </xdr:nvCxnSpPr>
      <xdr:spPr>
        <a:xfrm>
          <a:off x="1130300" y="17471027"/>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106697</xdr:rowOff>
    </xdr:from>
    <xdr:ext cx="405111" cy="259045"/>
    <xdr:sp macro="" textlink="">
      <xdr:nvSpPr>
        <xdr:cNvPr id="332" name="n_1aveValue【市民会館】&#10;有形固定資産減価償却率"/>
        <xdr:cNvSpPr txBox="1"/>
      </xdr:nvSpPr>
      <xdr:spPr>
        <a:xfrm>
          <a:off x="3582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103432</xdr:rowOff>
    </xdr:from>
    <xdr:ext cx="405111" cy="259045"/>
    <xdr:sp macro="" textlink="">
      <xdr:nvSpPr>
        <xdr:cNvPr id="333" name="n_2aveValue【市民会館】&#10;有形固定資産減価償却率"/>
        <xdr:cNvSpPr txBox="1"/>
      </xdr:nvSpPr>
      <xdr:spPr>
        <a:xfrm>
          <a:off x="2705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54446</xdr:rowOff>
    </xdr:from>
    <xdr:ext cx="405111" cy="259045"/>
    <xdr:sp macro="" textlink="">
      <xdr:nvSpPr>
        <xdr:cNvPr id="334" name="n_3aveValue【市民会館】&#10;有形固定資産減価償却率"/>
        <xdr:cNvSpPr txBox="1"/>
      </xdr:nvSpPr>
      <xdr:spPr>
        <a:xfrm>
          <a:off x="1816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20156</xdr:rowOff>
    </xdr:from>
    <xdr:ext cx="405111" cy="259045"/>
    <xdr:sp macro="" textlink="">
      <xdr:nvSpPr>
        <xdr:cNvPr id="335" name="n_4aveValue【市民会館】&#10;有形固定資産減価償却率"/>
        <xdr:cNvSpPr txBox="1"/>
      </xdr:nvSpPr>
      <xdr:spPr>
        <a:xfrm>
          <a:off x="927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145159</xdr:rowOff>
    </xdr:from>
    <xdr:ext cx="340478" cy="259045"/>
    <xdr:sp macro="" textlink="">
      <xdr:nvSpPr>
        <xdr:cNvPr id="336" name="n_1mainValue【市民会館】&#10;有形固定資産減価償却率"/>
        <xdr:cNvSpPr txBox="1"/>
      </xdr:nvSpPr>
      <xdr:spPr>
        <a:xfrm>
          <a:off x="3614361" y="16947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112503</xdr:rowOff>
    </xdr:from>
    <xdr:ext cx="340478" cy="259045"/>
    <xdr:sp macro="" textlink="">
      <xdr:nvSpPr>
        <xdr:cNvPr id="337" name="n_2mainValue【市民会館】&#10;有形固定資産減価償却率"/>
        <xdr:cNvSpPr txBox="1"/>
      </xdr:nvSpPr>
      <xdr:spPr>
        <a:xfrm>
          <a:off x="2738061" y="1691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159856</xdr:rowOff>
    </xdr:from>
    <xdr:ext cx="405111" cy="259045"/>
    <xdr:sp macro="" textlink="">
      <xdr:nvSpPr>
        <xdr:cNvPr id="338" name="n_3mainValue【市民会館】&#10;有形固定資産減価償却率"/>
        <xdr:cNvSpPr txBox="1"/>
      </xdr:nvSpPr>
      <xdr:spPr>
        <a:xfrm>
          <a:off x="1816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50454</xdr:rowOff>
    </xdr:from>
    <xdr:ext cx="405111" cy="259045"/>
    <xdr:sp macro="" textlink="">
      <xdr:nvSpPr>
        <xdr:cNvPr id="339" name="n_4mainValue【市民会館】&#10;有形固定資産減価償却率"/>
        <xdr:cNvSpPr txBox="1"/>
      </xdr:nvSpPr>
      <xdr:spPr>
        <a:xfrm>
          <a:off x="9277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147065</xdr:rowOff>
    </xdr:from>
    <xdr:to>
      <xdr:col>54</xdr:col>
      <xdr:colOff>189865</xdr:colOff>
      <xdr:row>108</xdr:row>
      <xdr:rowOff>89154</xdr:rowOff>
    </xdr:to>
    <xdr:cxnSp macro="">
      <xdr:nvCxnSpPr>
        <xdr:cNvPr id="363" name="直線コネクタ 362"/>
        <xdr:cNvCxnSpPr/>
      </xdr:nvCxnSpPr>
      <xdr:spPr>
        <a:xfrm flipV="1">
          <a:off x="10476865" y="17120615"/>
          <a:ext cx="0" cy="1485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92981</xdr:rowOff>
    </xdr:from>
    <xdr:ext cx="469744" cy="259045"/>
    <xdr:sp macro="" textlink="">
      <xdr:nvSpPr>
        <xdr:cNvPr id="364" name="【市民会館】&#10;一人当たり面積最小値テキスト"/>
        <xdr:cNvSpPr txBox="1"/>
      </xdr:nvSpPr>
      <xdr:spPr>
        <a:xfrm>
          <a:off x="10515600"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89154</xdr:rowOff>
    </xdr:from>
    <xdr:to>
      <xdr:col>55</xdr:col>
      <xdr:colOff>88900</xdr:colOff>
      <xdr:row>108</xdr:row>
      <xdr:rowOff>89154</xdr:rowOff>
    </xdr:to>
    <xdr:cxnSp macro="">
      <xdr:nvCxnSpPr>
        <xdr:cNvPr id="365" name="直線コネクタ 364"/>
        <xdr:cNvCxnSpPr/>
      </xdr:nvCxnSpPr>
      <xdr:spPr>
        <a:xfrm>
          <a:off x="10388600" y="1860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93742</xdr:rowOff>
    </xdr:from>
    <xdr:ext cx="469744" cy="259045"/>
    <xdr:sp macro="" textlink="">
      <xdr:nvSpPr>
        <xdr:cNvPr id="366" name="【市民会館】&#10;一人当たり面積最大値テキスト"/>
        <xdr:cNvSpPr txBox="1"/>
      </xdr:nvSpPr>
      <xdr:spPr>
        <a:xfrm>
          <a:off x="105156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147065</xdr:rowOff>
    </xdr:from>
    <xdr:to>
      <xdr:col>55</xdr:col>
      <xdr:colOff>88900</xdr:colOff>
      <xdr:row>99</xdr:row>
      <xdr:rowOff>147065</xdr:rowOff>
    </xdr:to>
    <xdr:cxnSp macro="">
      <xdr:nvCxnSpPr>
        <xdr:cNvPr id="367" name="直線コネクタ 366"/>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109999</xdr:rowOff>
    </xdr:from>
    <xdr:ext cx="469744" cy="259045"/>
    <xdr:sp macro="" textlink="">
      <xdr:nvSpPr>
        <xdr:cNvPr id="368" name="【市民会館】&#10;一人当たり面積平均値テキスト"/>
        <xdr:cNvSpPr txBox="1"/>
      </xdr:nvSpPr>
      <xdr:spPr>
        <a:xfrm>
          <a:off x="10515600" y="1811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369" name="フローチャート: 判断 368"/>
        <xdr:cNvSpPr/>
      </xdr:nvSpPr>
      <xdr:spPr>
        <a:xfrm>
          <a:off x="104267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86361</xdr:rowOff>
    </xdr:from>
    <xdr:to>
      <xdr:col>50</xdr:col>
      <xdr:colOff>165100</xdr:colOff>
      <xdr:row>107</xdr:row>
      <xdr:rowOff>16511</xdr:rowOff>
    </xdr:to>
    <xdr:sp macro="" textlink="">
      <xdr:nvSpPr>
        <xdr:cNvPr id="370" name="フローチャート: 判断 369"/>
        <xdr:cNvSpPr/>
      </xdr:nvSpPr>
      <xdr:spPr>
        <a:xfrm>
          <a:off x="95885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71" name="フローチャート: 判断 370"/>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132842</xdr:rowOff>
    </xdr:from>
    <xdr:to>
      <xdr:col>41</xdr:col>
      <xdr:colOff>101600</xdr:colOff>
      <xdr:row>107</xdr:row>
      <xdr:rowOff>62992</xdr:rowOff>
    </xdr:to>
    <xdr:sp macro="" textlink="">
      <xdr:nvSpPr>
        <xdr:cNvPr id="372" name="フローチャート: 判断 371"/>
        <xdr:cNvSpPr/>
      </xdr:nvSpPr>
      <xdr:spPr>
        <a:xfrm>
          <a:off x="7810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112268</xdr:rowOff>
    </xdr:from>
    <xdr:to>
      <xdr:col>36</xdr:col>
      <xdr:colOff>165100</xdr:colOff>
      <xdr:row>107</xdr:row>
      <xdr:rowOff>42418</xdr:rowOff>
    </xdr:to>
    <xdr:sp macro="" textlink="">
      <xdr:nvSpPr>
        <xdr:cNvPr id="373" name="フローチャート: 判断 372"/>
        <xdr:cNvSpPr/>
      </xdr:nvSpPr>
      <xdr:spPr>
        <a:xfrm>
          <a:off x="6921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15494</xdr:rowOff>
    </xdr:from>
    <xdr:to>
      <xdr:col>55</xdr:col>
      <xdr:colOff>50800</xdr:colOff>
      <xdr:row>107</xdr:row>
      <xdr:rowOff>117094</xdr:rowOff>
    </xdr:to>
    <xdr:sp macro="" textlink="">
      <xdr:nvSpPr>
        <xdr:cNvPr id="379" name="楕円 378"/>
        <xdr:cNvSpPr/>
      </xdr:nvSpPr>
      <xdr:spPr>
        <a:xfrm>
          <a:off x="10426700" y="1836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165371</xdr:rowOff>
    </xdr:from>
    <xdr:ext cx="469744" cy="259045"/>
    <xdr:sp macro="" textlink="">
      <xdr:nvSpPr>
        <xdr:cNvPr id="380" name="【市民会館】&#10;一人当たり面積該当値テキスト"/>
        <xdr:cNvSpPr txBox="1"/>
      </xdr:nvSpPr>
      <xdr:spPr>
        <a:xfrm>
          <a:off x="10515600" y="1833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17018</xdr:rowOff>
    </xdr:from>
    <xdr:to>
      <xdr:col>50</xdr:col>
      <xdr:colOff>165100</xdr:colOff>
      <xdr:row>107</xdr:row>
      <xdr:rowOff>118618</xdr:rowOff>
    </xdr:to>
    <xdr:sp macro="" textlink="">
      <xdr:nvSpPr>
        <xdr:cNvPr id="381" name="楕円 380"/>
        <xdr:cNvSpPr/>
      </xdr:nvSpPr>
      <xdr:spPr>
        <a:xfrm>
          <a:off x="9588500" y="183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66294</xdr:rowOff>
    </xdr:from>
    <xdr:to>
      <xdr:col>55</xdr:col>
      <xdr:colOff>0</xdr:colOff>
      <xdr:row>107</xdr:row>
      <xdr:rowOff>67818</xdr:rowOff>
    </xdr:to>
    <xdr:cxnSp macro="">
      <xdr:nvCxnSpPr>
        <xdr:cNvPr id="382" name="直線コネクタ 381"/>
        <xdr:cNvCxnSpPr/>
      </xdr:nvCxnSpPr>
      <xdr:spPr>
        <a:xfrm flipV="1">
          <a:off x="9639300" y="1841144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20065</xdr:rowOff>
    </xdr:from>
    <xdr:to>
      <xdr:col>46</xdr:col>
      <xdr:colOff>38100</xdr:colOff>
      <xdr:row>107</xdr:row>
      <xdr:rowOff>121665</xdr:rowOff>
    </xdr:to>
    <xdr:sp macro="" textlink="">
      <xdr:nvSpPr>
        <xdr:cNvPr id="383" name="楕円 382"/>
        <xdr:cNvSpPr/>
      </xdr:nvSpPr>
      <xdr:spPr>
        <a:xfrm>
          <a:off x="8699500" y="183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67818</xdr:rowOff>
    </xdr:from>
    <xdr:to>
      <xdr:col>50</xdr:col>
      <xdr:colOff>114300</xdr:colOff>
      <xdr:row>107</xdr:row>
      <xdr:rowOff>70865</xdr:rowOff>
    </xdr:to>
    <xdr:cxnSp macro="">
      <xdr:nvCxnSpPr>
        <xdr:cNvPr id="384" name="直線コネクタ 383"/>
        <xdr:cNvCxnSpPr/>
      </xdr:nvCxnSpPr>
      <xdr:spPr>
        <a:xfrm flipV="1">
          <a:off x="8750300" y="18412968"/>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23113</xdr:rowOff>
    </xdr:from>
    <xdr:to>
      <xdr:col>41</xdr:col>
      <xdr:colOff>101600</xdr:colOff>
      <xdr:row>107</xdr:row>
      <xdr:rowOff>124713</xdr:rowOff>
    </xdr:to>
    <xdr:sp macro="" textlink="">
      <xdr:nvSpPr>
        <xdr:cNvPr id="385" name="楕円 384"/>
        <xdr:cNvSpPr/>
      </xdr:nvSpPr>
      <xdr:spPr>
        <a:xfrm>
          <a:off x="7810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70865</xdr:rowOff>
    </xdr:from>
    <xdr:to>
      <xdr:col>45</xdr:col>
      <xdr:colOff>177800</xdr:colOff>
      <xdr:row>107</xdr:row>
      <xdr:rowOff>73913</xdr:rowOff>
    </xdr:to>
    <xdr:cxnSp macro="">
      <xdr:nvCxnSpPr>
        <xdr:cNvPr id="386" name="直線コネクタ 385"/>
        <xdr:cNvCxnSpPr/>
      </xdr:nvCxnSpPr>
      <xdr:spPr>
        <a:xfrm flipV="1">
          <a:off x="7861300" y="1841601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26924</xdr:rowOff>
    </xdr:from>
    <xdr:to>
      <xdr:col>36</xdr:col>
      <xdr:colOff>165100</xdr:colOff>
      <xdr:row>107</xdr:row>
      <xdr:rowOff>128524</xdr:rowOff>
    </xdr:to>
    <xdr:sp macro="" textlink="">
      <xdr:nvSpPr>
        <xdr:cNvPr id="387" name="楕円 386"/>
        <xdr:cNvSpPr/>
      </xdr:nvSpPr>
      <xdr:spPr>
        <a:xfrm>
          <a:off x="6921500" y="183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73913</xdr:rowOff>
    </xdr:from>
    <xdr:to>
      <xdr:col>41</xdr:col>
      <xdr:colOff>50800</xdr:colOff>
      <xdr:row>107</xdr:row>
      <xdr:rowOff>77724</xdr:rowOff>
    </xdr:to>
    <xdr:cxnSp macro="">
      <xdr:nvCxnSpPr>
        <xdr:cNvPr id="388" name="直線コネクタ 387"/>
        <xdr:cNvCxnSpPr/>
      </xdr:nvCxnSpPr>
      <xdr:spPr>
        <a:xfrm flipV="1">
          <a:off x="6972300" y="18419063"/>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33038</xdr:rowOff>
    </xdr:from>
    <xdr:ext cx="469744" cy="259045"/>
    <xdr:sp macro="" textlink="">
      <xdr:nvSpPr>
        <xdr:cNvPr id="389" name="n_1aveValue【市民会館】&#10;一人当たり面積"/>
        <xdr:cNvSpPr txBox="1"/>
      </xdr:nvSpPr>
      <xdr:spPr>
        <a:xfrm>
          <a:off x="93917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390" name="n_2aveValue【市民会館】&#10;一人当たり面積"/>
        <xdr:cNvSpPr txBox="1"/>
      </xdr:nvSpPr>
      <xdr:spPr>
        <a:xfrm>
          <a:off x="8515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79519</xdr:rowOff>
    </xdr:from>
    <xdr:ext cx="469744" cy="259045"/>
    <xdr:sp macro="" textlink="">
      <xdr:nvSpPr>
        <xdr:cNvPr id="391" name="n_3aveValue【市民会館】&#10;一人当たり面積"/>
        <xdr:cNvSpPr txBox="1"/>
      </xdr:nvSpPr>
      <xdr:spPr>
        <a:xfrm>
          <a:off x="7626427" y="180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58945</xdr:rowOff>
    </xdr:from>
    <xdr:ext cx="469744" cy="259045"/>
    <xdr:sp macro="" textlink="">
      <xdr:nvSpPr>
        <xdr:cNvPr id="392" name="n_4aveValue【市民会館】&#10;一人当たり面積"/>
        <xdr:cNvSpPr txBox="1"/>
      </xdr:nvSpPr>
      <xdr:spPr>
        <a:xfrm>
          <a:off x="6737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109745</xdr:rowOff>
    </xdr:from>
    <xdr:ext cx="469744" cy="259045"/>
    <xdr:sp macro="" textlink="">
      <xdr:nvSpPr>
        <xdr:cNvPr id="393" name="n_1mainValue【市民会館】&#10;一人当たり面積"/>
        <xdr:cNvSpPr txBox="1"/>
      </xdr:nvSpPr>
      <xdr:spPr>
        <a:xfrm>
          <a:off x="9391727"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112792</xdr:rowOff>
    </xdr:from>
    <xdr:ext cx="469744" cy="259045"/>
    <xdr:sp macro="" textlink="">
      <xdr:nvSpPr>
        <xdr:cNvPr id="394" name="n_2mainValue【市民会館】&#10;一人当たり面積"/>
        <xdr:cNvSpPr txBox="1"/>
      </xdr:nvSpPr>
      <xdr:spPr>
        <a:xfrm>
          <a:off x="8515427" y="1845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115840</xdr:rowOff>
    </xdr:from>
    <xdr:ext cx="469744" cy="259045"/>
    <xdr:sp macro="" textlink="">
      <xdr:nvSpPr>
        <xdr:cNvPr id="395" name="n_3mainValue【市民会館】&#10;一人当たり面積"/>
        <xdr:cNvSpPr txBox="1"/>
      </xdr:nvSpPr>
      <xdr:spPr>
        <a:xfrm>
          <a:off x="7626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119651</xdr:rowOff>
    </xdr:from>
    <xdr:ext cx="469744" cy="259045"/>
    <xdr:sp macro="" textlink="">
      <xdr:nvSpPr>
        <xdr:cNvPr id="396" name="n_4mainValue【市民会館】&#10;一人当たり面積"/>
        <xdr:cNvSpPr txBox="1"/>
      </xdr:nvSpPr>
      <xdr:spPr>
        <a:xfrm>
          <a:off x="6737427" y="184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422" name="直線コネクタ 421"/>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423"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424" name="直線コネクタ 423"/>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425" name="【一般廃棄物処理施設】&#10;有形固定資産減価償却率最大値テキスト"/>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426" name="直線コネクタ 425"/>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427" name="【一般廃棄物処理施設】&#10;有形固定資産減価償却率平均値テキスト"/>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428" name="フローチャート: 判断 427"/>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429" name="フローチャート: 判断 428"/>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30" name="フローチャート: 判断 429"/>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31" name="フローチャート: 判断 430"/>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432" name="フローチャート: 判断 431"/>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20501</xdr:rowOff>
    </xdr:from>
    <xdr:to>
      <xdr:col>85</xdr:col>
      <xdr:colOff>177800</xdr:colOff>
      <xdr:row>38</xdr:row>
      <xdr:rowOff>122101</xdr:rowOff>
    </xdr:to>
    <xdr:sp macro="" textlink="">
      <xdr:nvSpPr>
        <xdr:cNvPr id="438" name="楕円 437"/>
        <xdr:cNvSpPr/>
      </xdr:nvSpPr>
      <xdr:spPr>
        <a:xfrm>
          <a:off x="162687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43378</xdr:rowOff>
    </xdr:from>
    <xdr:ext cx="405111" cy="259045"/>
    <xdr:sp macro="" textlink="">
      <xdr:nvSpPr>
        <xdr:cNvPr id="439" name="【一般廃棄物処理施設】&#10;有形固定資産減価償却率該当値テキスト"/>
        <xdr:cNvSpPr txBox="1"/>
      </xdr:nvSpPr>
      <xdr:spPr>
        <a:xfrm>
          <a:off x="16357600" y="638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77651</xdr:rowOff>
    </xdr:from>
    <xdr:to>
      <xdr:col>81</xdr:col>
      <xdr:colOff>101600</xdr:colOff>
      <xdr:row>39</xdr:row>
      <xdr:rowOff>7801</xdr:rowOff>
    </xdr:to>
    <xdr:sp macro="" textlink="">
      <xdr:nvSpPr>
        <xdr:cNvPr id="440" name="楕円 439"/>
        <xdr:cNvSpPr/>
      </xdr:nvSpPr>
      <xdr:spPr>
        <a:xfrm>
          <a:off x="15430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71301</xdr:rowOff>
    </xdr:from>
    <xdr:to>
      <xdr:col>85</xdr:col>
      <xdr:colOff>127000</xdr:colOff>
      <xdr:row>38</xdr:row>
      <xdr:rowOff>128451</xdr:rowOff>
    </xdr:to>
    <xdr:cxnSp macro="">
      <xdr:nvCxnSpPr>
        <xdr:cNvPr id="441" name="直線コネクタ 440"/>
        <xdr:cNvCxnSpPr/>
      </xdr:nvCxnSpPr>
      <xdr:spPr>
        <a:xfrm flipV="1">
          <a:off x="15481300" y="658640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36830</xdr:rowOff>
    </xdr:from>
    <xdr:to>
      <xdr:col>76</xdr:col>
      <xdr:colOff>165100</xdr:colOff>
      <xdr:row>39</xdr:row>
      <xdr:rowOff>138430</xdr:rowOff>
    </xdr:to>
    <xdr:sp macro="" textlink="">
      <xdr:nvSpPr>
        <xdr:cNvPr id="442" name="楕円 441"/>
        <xdr:cNvSpPr/>
      </xdr:nvSpPr>
      <xdr:spPr>
        <a:xfrm>
          <a:off x="1454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128451</xdr:rowOff>
    </xdr:from>
    <xdr:to>
      <xdr:col>81</xdr:col>
      <xdr:colOff>50800</xdr:colOff>
      <xdr:row>39</xdr:row>
      <xdr:rowOff>87630</xdr:rowOff>
    </xdr:to>
    <xdr:cxnSp macro="">
      <xdr:nvCxnSpPr>
        <xdr:cNvPr id="443" name="直線コネクタ 442"/>
        <xdr:cNvCxnSpPr/>
      </xdr:nvCxnSpPr>
      <xdr:spPr>
        <a:xfrm flipV="1">
          <a:off x="14592300" y="664355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156028</xdr:rowOff>
    </xdr:from>
    <xdr:to>
      <xdr:col>72</xdr:col>
      <xdr:colOff>38100</xdr:colOff>
      <xdr:row>39</xdr:row>
      <xdr:rowOff>86178</xdr:rowOff>
    </xdr:to>
    <xdr:sp macro="" textlink="">
      <xdr:nvSpPr>
        <xdr:cNvPr id="444" name="楕円 443"/>
        <xdr:cNvSpPr/>
      </xdr:nvSpPr>
      <xdr:spPr>
        <a:xfrm>
          <a:off x="13652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35378</xdr:rowOff>
    </xdr:from>
    <xdr:to>
      <xdr:col>76</xdr:col>
      <xdr:colOff>114300</xdr:colOff>
      <xdr:row>39</xdr:row>
      <xdr:rowOff>87630</xdr:rowOff>
    </xdr:to>
    <xdr:cxnSp macro="">
      <xdr:nvCxnSpPr>
        <xdr:cNvPr id="445" name="直線コネクタ 444"/>
        <xdr:cNvCxnSpPr/>
      </xdr:nvCxnSpPr>
      <xdr:spPr>
        <a:xfrm>
          <a:off x="13703300" y="67219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100512</xdr:rowOff>
    </xdr:from>
    <xdr:to>
      <xdr:col>67</xdr:col>
      <xdr:colOff>101600</xdr:colOff>
      <xdr:row>39</xdr:row>
      <xdr:rowOff>30662</xdr:rowOff>
    </xdr:to>
    <xdr:sp macro="" textlink="">
      <xdr:nvSpPr>
        <xdr:cNvPr id="446" name="楕円 445"/>
        <xdr:cNvSpPr/>
      </xdr:nvSpPr>
      <xdr:spPr>
        <a:xfrm>
          <a:off x="12763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151312</xdr:rowOff>
    </xdr:from>
    <xdr:to>
      <xdr:col>71</xdr:col>
      <xdr:colOff>177800</xdr:colOff>
      <xdr:row>39</xdr:row>
      <xdr:rowOff>35378</xdr:rowOff>
    </xdr:to>
    <xdr:cxnSp macro="">
      <xdr:nvCxnSpPr>
        <xdr:cNvPr id="447" name="直線コネクタ 446"/>
        <xdr:cNvCxnSpPr/>
      </xdr:nvCxnSpPr>
      <xdr:spPr>
        <a:xfrm>
          <a:off x="12814300" y="666641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145160</xdr:rowOff>
    </xdr:from>
    <xdr:ext cx="405111" cy="259045"/>
    <xdr:sp macro="" textlink="">
      <xdr:nvSpPr>
        <xdr:cNvPr id="448" name="n_1aveValue【一般廃棄物処理施設】&#10;有形固定資産減価償却率"/>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49"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450" name="n_3aveValue【一般廃棄物処理施設】&#10;有形固定資産減価償却率"/>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451" name="n_4aveValue【一般廃棄物処理施設】&#10;有形固定資産減価償却率"/>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170378</xdr:rowOff>
    </xdr:from>
    <xdr:ext cx="405111" cy="259045"/>
    <xdr:sp macro="" textlink="">
      <xdr:nvSpPr>
        <xdr:cNvPr id="452" name="n_1mainValue【一般廃棄物処理施設】&#10;有形固定資産減価償却率"/>
        <xdr:cNvSpPr txBox="1"/>
      </xdr:nvSpPr>
      <xdr:spPr>
        <a:xfrm>
          <a:off x="152660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129557</xdr:rowOff>
    </xdr:from>
    <xdr:ext cx="405111" cy="259045"/>
    <xdr:sp macro="" textlink="">
      <xdr:nvSpPr>
        <xdr:cNvPr id="453" name="n_2mainValue【一般廃棄物処理施設】&#10;有形固定資産減価償却率"/>
        <xdr:cNvSpPr txBox="1"/>
      </xdr:nvSpPr>
      <xdr:spPr>
        <a:xfrm>
          <a:off x="14389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77305</xdr:rowOff>
    </xdr:from>
    <xdr:ext cx="405111" cy="259045"/>
    <xdr:sp macro="" textlink="">
      <xdr:nvSpPr>
        <xdr:cNvPr id="454" name="n_3mainValue【一般廃棄物処理施設】&#10;有形固定資産減価償却率"/>
        <xdr:cNvSpPr txBox="1"/>
      </xdr:nvSpPr>
      <xdr:spPr>
        <a:xfrm>
          <a:off x="13500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21789</xdr:rowOff>
    </xdr:from>
    <xdr:ext cx="405111" cy="259045"/>
    <xdr:sp macro="" textlink="">
      <xdr:nvSpPr>
        <xdr:cNvPr id="455" name="n_4mainValue【一般廃棄物処理施設】&#10;有形固定資産減価償却率"/>
        <xdr:cNvSpPr txBox="1"/>
      </xdr:nvSpPr>
      <xdr:spPr>
        <a:xfrm>
          <a:off x="12611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477" name="直線コネクタ 476"/>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478" name="【一般廃棄物処理施設】&#10;一人当たり有形固定資産（償却資産）額最小値テキスト"/>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479" name="直線コネクタ 478"/>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480" name="【一般廃棄物処理施設】&#10;一人当たり有形固定資産（償却資産）額最大値テキスト"/>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481" name="直線コネクタ 480"/>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482" name="【一般廃棄物処理施設】&#10;一人当たり有形固定資産（償却資産）額平均値テキスト"/>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483" name="フローチャート: 判断 482"/>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484" name="フローチャート: 判断 483"/>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485" name="フローチャート: 判断 484"/>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486" name="フローチャート: 判断 485"/>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487" name="フローチャート: 判断 486"/>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105106</xdr:rowOff>
    </xdr:from>
    <xdr:to>
      <xdr:col>116</xdr:col>
      <xdr:colOff>114300</xdr:colOff>
      <xdr:row>40</xdr:row>
      <xdr:rowOff>35256</xdr:rowOff>
    </xdr:to>
    <xdr:sp macro="" textlink="">
      <xdr:nvSpPr>
        <xdr:cNvPr id="493" name="楕円 492"/>
        <xdr:cNvSpPr/>
      </xdr:nvSpPr>
      <xdr:spPr>
        <a:xfrm>
          <a:off x="22110700" y="67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83533</xdr:rowOff>
    </xdr:from>
    <xdr:ext cx="599010" cy="259045"/>
    <xdr:sp macro="" textlink="">
      <xdr:nvSpPr>
        <xdr:cNvPr id="494" name="【一般廃棄物処理施設】&#10;一人当たり有形固定資産（償却資産）額該当値テキスト"/>
        <xdr:cNvSpPr txBox="1"/>
      </xdr:nvSpPr>
      <xdr:spPr>
        <a:xfrm>
          <a:off x="22199600" y="677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144704</xdr:rowOff>
    </xdr:from>
    <xdr:to>
      <xdr:col>112</xdr:col>
      <xdr:colOff>38100</xdr:colOff>
      <xdr:row>40</xdr:row>
      <xdr:rowOff>74854</xdr:rowOff>
    </xdr:to>
    <xdr:sp macro="" textlink="">
      <xdr:nvSpPr>
        <xdr:cNvPr id="495" name="楕円 494"/>
        <xdr:cNvSpPr/>
      </xdr:nvSpPr>
      <xdr:spPr>
        <a:xfrm>
          <a:off x="21272500" y="68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155906</xdr:rowOff>
    </xdr:from>
    <xdr:to>
      <xdr:col>116</xdr:col>
      <xdr:colOff>63500</xdr:colOff>
      <xdr:row>40</xdr:row>
      <xdr:rowOff>24054</xdr:rowOff>
    </xdr:to>
    <xdr:cxnSp macro="">
      <xdr:nvCxnSpPr>
        <xdr:cNvPr id="496" name="直線コネクタ 495"/>
        <xdr:cNvCxnSpPr/>
      </xdr:nvCxnSpPr>
      <xdr:spPr>
        <a:xfrm flipV="1">
          <a:off x="21323300" y="6842456"/>
          <a:ext cx="838200" cy="3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21416</xdr:rowOff>
    </xdr:from>
    <xdr:to>
      <xdr:col>107</xdr:col>
      <xdr:colOff>101600</xdr:colOff>
      <xdr:row>40</xdr:row>
      <xdr:rowOff>123016</xdr:rowOff>
    </xdr:to>
    <xdr:sp macro="" textlink="">
      <xdr:nvSpPr>
        <xdr:cNvPr id="497" name="楕円 496"/>
        <xdr:cNvSpPr/>
      </xdr:nvSpPr>
      <xdr:spPr>
        <a:xfrm>
          <a:off x="20383500" y="68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24054</xdr:rowOff>
    </xdr:from>
    <xdr:to>
      <xdr:col>111</xdr:col>
      <xdr:colOff>177800</xdr:colOff>
      <xdr:row>40</xdr:row>
      <xdr:rowOff>72216</xdr:rowOff>
    </xdr:to>
    <xdr:cxnSp macro="">
      <xdr:nvCxnSpPr>
        <xdr:cNvPr id="498" name="直線コネクタ 497"/>
        <xdr:cNvCxnSpPr/>
      </xdr:nvCxnSpPr>
      <xdr:spPr>
        <a:xfrm flipV="1">
          <a:off x="20434300" y="6882054"/>
          <a:ext cx="889000" cy="4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24716</xdr:rowOff>
    </xdr:from>
    <xdr:to>
      <xdr:col>102</xdr:col>
      <xdr:colOff>165100</xdr:colOff>
      <xdr:row>40</xdr:row>
      <xdr:rowOff>126316</xdr:rowOff>
    </xdr:to>
    <xdr:sp macro="" textlink="">
      <xdr:nvSpPr>
        <xdr:cNvPr id="499" name="楕円 498"/>
        <xdr:cNvSpPr/>
      </xdr:nvSpPr>
      <xdr:spPr>
        <a:xfrm>
          <a:off x="19494500" y="68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72216</xdr:rowOff>
    </xdr:from>
    <xdr:to>
      <xdr:col>107</xdr:col>
      <xdr:colOff>50800</xdr:colOff>
      <xdr:row>40</xdr:row>
      <xdr:rowOff>75516</xdr:rowOff>
    </xdr:to>
    <xdr:cxnSp macro="">
      <xdr:nvCxnSpPr>
        <xdr:cNvPr id="500" name="直線コネクタ 499"/>
        <xdr:cNvCxnSpPr/>
      </xdr:nvCxnSpPr>
      <xdr:spPr>
        <a:xfrm flipV="1">
          <a:off x="19545300" y="6930216"/>
          <a:ext cx="88900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28475</xdr:rowOff>
    </xdr:from>
    <xdr:to>
      <xdr:col>98</xdr:col>
      <xdr:colOff>38100</xdr:colOff>
      <xdr:row>40</xdr:row>
      <xdr:rowOff>130075</xdr:rowOff>
    </xdr:to>
    <xdr:sp macro="" textlink="">
      <xdr:nvSpPr>
        <xdr:cNvPr id="501" name="楕円 500"/>
        <xdr:cNvSpPr/>
      </xdr:nvSpPr>
      <xdr:spPr>
        <a:xfrm>
          <a:off x="18605500" y="68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75516</xdr:rowOff>
    </xdr:from>
    <xdr:to>
      <xdr:col>102</xdr:col>
      <xdr:colOff>114300</xdr:colOff>
      <xdr:row>40</xdr:row>
      <xdr:rowOff>79275</xdr:rowOff>
    </xdr:to>
    <xdr:cxnSp macro="">
      <xdr:nvCxnSpPr>
        <xdr:cNvPr id="502" name="直線コネクタ 501"/>
        <xdr:cNvCxnSpPr/>
      </xdr:nvCxnSpPr>
      <xdr:spPr>
        <a:xfrm flipV="1">
          <a:off x="18656300" y="6933516"/>
          <a:ext cx="889000" cy="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163376</xdr:rowOff>
    </xdr:from>
    <xdr:ext cx="599010" cy="259045"/>
    <xdr:sp macro="" textlink="">
      <xdr:nvSpPr>
        <xdr:cNvPr id="503" name="n_1aveValue【一般廃棄物処理施設】&#10;一人当たり有形固定資産（償却資産）額"/>
        <xdr:cNvSpPr txBox="1"/>
      </xdr:nvSpPr>
      <xdr:spPr>
        <a:xfrm>
          <a:off x="21011095" y="65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161824</xdr:rowOff>
    </xdr:from>
    <xdr:ext cx="599010" cy="259045"/>
    <xdr:sp macro="" textlink="">
      <xdr:nvSpPr>
        <xdr:cNvPr id="504" name="n_2aveValue【一般廃棄物処理施設】&#10;一人当たり有形固定資産（償却資産）額"/>
        <xdr:cNvSpPr txBox="1"/>
      </xdr:nvSpPr>
      <xdr:spPr>
        <a:xfrm>
          <a:off x="20134795" y="650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505" name="n_3aveValue【一般廃棄物処理施設】&#10;一人当たり有形固定資産（償却資産）額"/>
        <xdr:cNvSpPr txBox="1"/>
      </xdr:nvSpPr>
      <xdr:spPr>
        <a:xfrm>
          <a:off x="192457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506" name="n_4aveValue【一般廃棄物処理施設】&#10;一人当たり有形固定資産（償却資産）額"/>
        <xdr:cNvSpPr txBox="1"/>
      </xdr:nvSpPr>
      <xdr:spPr>
        <a:xfrm>
          <a:off x="18356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65981</xdr:rowOff>
    </xdr:from>
    <xdr:ext cx="599010" cy="259045"/>
    <xdr:sp macro="" textlink="">
      <xdr:nvSpPr>
        <xdr:cNvPr id="507" name="n_1mainValue【一般廃棄物処理施設】&#10;一人当たり有形固定資産（償却資産）額"/>
        <xdr:cNvSpPr txBox="1"/>
      </xdr:nvSpPr>
      <xdr:spPr>
        <a:xfrm>
          <a:off x="21011095" y="69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114143</xdr:rowOff>
    </xdr:from>
    <xdr:ext cx="599010" cy="259045"/>
    <xdr:sp macro="" textlink="">
      <xdr:nvSpPr>
        <xdr:cNvPr id="508" name="n_2mainValue【一般廃棄物処理施設】&#10;一人当たり有形固定資産（償却資産）額"/>
        <xdr:cNvSpPr txBox="1"/>
      </xdr:nvSpPr>
      <xdr:spPr>
        <a:xfrm>
          <a:off x="20134795" y="697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117443</xdr:rowOff>
    </xdr:from>
    <xdr:ext cx="599010" cy="259045"/>
    <xdr:sp macro="" textlink="">
      <xdr:nvSpPr>
        <xdr:cNvPr id="509" name="n_3mainValue【一般廃棄物処理施設】&#10;一人当たり有形固定資産（償却資産）額"/>
        <xdr:cNvSpPr txBox="1"/>
      </xdr:nvSpPr>
      <xdr:spPr>
        <a:xfrm>
          <a:off x="19245795" y="697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121202</xdr:rowOff>
    </xdr:from>
    <xdr:ext cx="534377" cy="259045"/>
    <xdr:sp macro="" textlink="">
      <xdr:nvSpPr>
        <xdr:cNvPr id="510" name="n_4mainValue【一般廃棄物処理施設】&#10;一人当たり有形固定資産（償却資産）額"/>
        <xdr:cNvSpPr txBox="1"/>
      </xdr:nvSpPr>
      <xdr:spPr>
        <a:xfrm>
          <a:off x="18389111" y="697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536" name="直線コネクタ 535"/>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537" name="【保健センター・保健所】&#10;有形固定資産減価償却率最小値テキスト"/>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538" name="直線コネクタ 537"/>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539" name="【保健センター・保健所】&#10;有形固定資産減価償却率最大値テキスト"/>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40" name="直線コネクタ 539"/>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41"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2" name="フローチャート: 判断 541"/>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543" name="フローチャート: 判断 542"/>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44" name="フローチャート: 判断 543"/>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45" name="フローチャート: 判断 544"/>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546" name="フローチャート: 判断 545"/>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168003</xdr:rowOff>
    </xdr:from>
    <xdr:to>
      <xdr:col>85</xdr:col>
      <xdr:colOff>177800</xdr:colOff>
      <xdr:row>58</xdr:row>
      <xdr:rowOff>98153</xdr:rowOff>
    </xdr:to>
    <xdr:sp macro="" textlink="">
      <xdr:nvSpPr>
        <xdr:cNvPr id="552" name="楕円 551"/>
        <xdr:cNvSpPr/>
      </xdr:nvSpPr>
      <xdr:spPr>
        <a:xfrm>
          <a:off x="162687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19430</xdr:rowOff>
    </xdr:from>
    <xdr:ext cx="405111" cy="259045"/>
    <xdr:sp macro="" textlink="">
      <xdr:nvSpPr>
        <xdr:cNvPr id="553" name="【保健センター・保健所】&#10;有形固定資産減価償却率該当値テキスト"/>
        <xdr:cNvSpPr txBox="1"/>
      </xdr:nvSpPr>
      <xdr:spPr>
        <a:xfrm>
          <a:off x="16357600" y="979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76563</xdr:rowOff>
    </xdr:from>
    <xdr:to>
      <xdr:col>81</xdr:col>
      <xdr:colOff>101600</xdr:colOff>
      <xdr:row>58</xdr:row>
      <xdr:rowOff>6713</xdr:rowOff>
    </xdr:to>
    <xdr:sp macro="" textlink="">
      <xdr:nvSpPr>
        <xdr:cNvPr id="554" name="楕円 553"/>
        <xdr:cNvSpPr/>
      </xdr:nvSpPr>
      <xdr:spPr>
        <a:xfrm>
          <a:off x="154305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127363</xdr:rowOff>
    </xdr:from>
    <xdr:to>
      <xdr:col>85</xdr:col>
      <xdr:colOff>127000</xdr:colOff>
      <xdr:row>58</xdr:row>
      <xdr:rowOff>47353</xdr:rowOff>
    </xdr:to>
    <xdr:cxnSp macro="">
      <xdr:nvCxnSpPr>
        <xdr:cNvPr id="555" name="直線コネクタ 554"/>
        <xdr:cNvCxnSpPr/>
      </xdr:nvCxnSpPr>
      <xdr:spPr>
        <a:xfrm>
          <a:off x="15481300" y="9900013"/>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105954</xdr:rowOff>
    </xdr:from>
    <xdr:to>
      <xdr:col>76</xdr:col>
      <xdr:colOff>165100</xdr:colOff>
      <xdr:row>59</xdr:row>
      <xdr:rowOff>36104</xdr:rowOff>
    </xdr:to>
    <xdr:sp macro="" textlink="">
      <xdr:nvSpPr>
        <xdr:cNvPr id="556" name="楕円 555"/>
        <xdr:cNvSpPr/>
      </xdr:nvSpPr>
      <xdr:spPr>
        <a:xfrm>
          <a:off x="14541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127363</xdr:rowOff>
    </xdr:from>
    <xdr:to>
      <xdr:col>81</xdr:col>
      <xdr:colOff>50800</xdr:colOff>
      <xdr:row>58</xdr:row>
      <xdr:rowOff>156754</xdr:rowOff>
    </xdr:to>
    <xdr:cxnSp macro="">
      <xdr:nvCxnSpPr>
        <xdr:cNvPr id="557" name="直線コネクタ 556"/>
        <xdr:cNvCxnSpPr/>
      </xdr:nvCxnSpPr>
      <xdr:spPr>
        <a:xfrm flipV="1">
          <a:off x="14592300" y="9900013"/>
          <a:ext cx="889000" cy="20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4717</xdr:rowOff>
    </xdr:from>
    <xdr:to>
      <xdr:col>72</xdr:col>
      <xdr:colOff>38100</xdr:colOff>
      <xdr:row>59</xdr:row>
      <xdr:rowOff>106317</xdr:rowOff>
    </xdr:to>
    <xdr:sp macro="" textlink="">
      <xdr:nvSpPr>
        <xdr:cNvPr id="558" name="楕円 557"/>
        <xdr:cNvSpPr/>
      </xdr:nvSpPr>
      <xdr:spPr>
        <a:xfrm>
          <a:off x="13652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156754</xdr:rowOff>
    </xdr:from>
    <xdr:to>
      <xdr:col>76</xdr:col>
      <xdr:colOff>114300</xdr:colOff>
      <xdr:row>59</xdr:row>
      <xdr:rowOff>55517</xdr:rowOff>
    </xdr:to>
    <xdr:cxnSp macro="">
      <xdr:nvCxnSpPr>
        <xdr:cNvPr id="559" name="直線コネクタ 558"/>
        <xdr:cNvCxnSpPr/>
      </xdr:nvCxnSpPr>
      <xdr:spPr>
        <a:xfrm flipV="1">
          <a:off x="13703300" y="1010085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73297</xdr:rowOff>
    </xdr:from>
    <xdr:to>
      <xdr:col>67</xdr:col>
      <xdr:colOff>101600</xdr:colOff>
      <xdr:row>60</xdr:row>
      <xdr:rowOff>3447</xdr:rowOff>
    </xdr:to>
    <xdr:sp macro="" textlink="">
      <xdr:nvSpPr>
        <xdr:cNvPr id="560" name="楕円 559"/>
        <xdr:cNvSpPr/>
      </xdr:nvSpPr>
      <xdr:spPr>
        <a:xfrm>
          <a:off x="12763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55517</xdr:rowOff>
    </xdr:from>
    <xdr:to>
      <xdr:col>71</xdr:col>
      <xdr:colOff>177800</xdr:colOff>
      <xdr:row>59</xdr:row>
      <xdr:rowOff>124097</xdr:rowOff>
    </xdr:to>
    <xdr:cxnSp macro="">
      <xdr:nvCxnSpPr>
        <xdr:cNvPr id="561" name="直線コネクタ 560"/>
        <xdr:cNvCxnSpPr/>
      </xdr:nvCxnSpPr>
      <xdr:spPr>
        <a:xfrm flipV="1">
          <a:off x="12814300" y="1017106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4371</xdr:rowOff>
    </xdr:from>
    <xdr:ext cx="405111" cy="259045"/>
    <xdr:sp macro="" textlink="">
      <xdr:nvSpPr>
        <xdr:cNvPr id="562" name="n_1aveValue【保健センター・保健所】&#10;有形固定資産減価償却率"/>
        <xdr:cNvSpPr txBox="1"/>
      </xdr:nvSpPr>
      <xdr:spPr>
        <a:xfrm>
          <a:off x="15266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63" name="n_2aveValue【保健センター・保健所】&#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564"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565" name="n_4aveValue【保健センター・保健所】&#10;有形固定資産減価償却率"/>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23240</xdr:rowOff>
    </xdr:from>
    <xdr:ext cx="405111" cy="259045"/>
    <xdr:sp macro="" textlink="">
      <xdr:nvSpPr>
        <xdr:cNvPr id="566" name="n_1mainValue【保健センター・保健所】&#10;有形固定資産減価償却率"/>
        <xdr:cNvSpPr txBox="1"/>
      </xdr:nvSpPr>
      <xdr:spPr>
        <a:xfrm>
          <a:off x="15266044" y="962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52631</xdr:rowOff>
    </xdr:from>
    <xdr:ext cx="405111" cy="259045"/>
    <xdr:sp macro="" textlink="">
      <xdr:nvSpPr>
        <xdr:cNvPr id="567" name="n_2mainValue【保健センター・保健所】&#10;有形固定資産減価償却率"/>
        <xdr:cNvSpPr txBox="1"/>
      </xdr:nvSpPr>
      <xdr:spPr>
        <a:xfrm>
          <a:off x="14389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122844</xdr:rowOff>
    </xdr:from>
    <xdr:ext cx="405111" cy="259045"/>
    <xdr:sp macro="" textlink="">
      <xdr:nvSpPr>
        <xdr:cNvPr id="568" name="n_3mainValue【保健センター・保健所】&#10;有形固定資産減価償却率"/>
        <xdr:cNvSpPr txBox="1"/>
      </xdr:nvSpPr>
      <xdr:spPr>
        <a:xfrm>
          <a:off x="13500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166024</xdr:rowOff>
    </xdr:from>
    <xdr:ext cx="405111" cy="259045"/>
    <xdr:sp macro="" textlink="">
      <xdr:nvSpPr>
        <xdr:cNvPr id="569" name="n_4mainValue【保健センター・保健所】&#10;有形固定資産減価償却率"/>
        <xdr:cNvSpPr txBox="1"/>
      </xdr:nvSpPr>
      <xdr:spPr>
        <a:xfrm>
          <a:off x="12611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0" name="直線コネクタ 5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591" name="直線コネクタ 590"/>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592" name="【保健センター・保健所】&#10;一人当たり面積最小値テキスト"/>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593" name="直線コネクタ 592"/>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594" name="【保健センター・保健所】&#10;一人当たり面積最大値テキスト"/>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595" name="直線コネクタ 594"/>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67073</xdr:rowOff>
    </xdr:from>
    <xdr:ext cx="469744" cy="259045"/>
    <xdr:sp macro="" textlink="">
      <xdr:nvSpPr>
        <xdr:cNvPr id="596" name="【保健センター・保健所】&#10;一人当たり面積平均値テキスト"/>
        <xdr:cNvSpPr txBox="1"/>
      </xdr:nvSpPr>
      <xdr:spPr>
        <a:xfrm>
          <a:off x="22199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597" name="フローチャート: 判断 596"/>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598" name="フローチャート: 判断 597"/>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599" name="フローチャート: 判断 598"/>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600" name="フローチャート: 判断 599"/>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601" name="フローチャート: 判断 600"/>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29210</xdr:rowOff>
    </xdr:from>
    <xdr:to>
      <xdr:col>116</xdr:col>
      <xdr:colOff>114300</xdr:colOff>
      <xdr:row>58</xdr:row>
      <xdr:rowOff>130810</xdr:rowOff>
    </xdr:to>
    <xdr:sp macro="" textlink="">
      <xdr:nvSpPr>
        <xdr:cNvPr id="607" name="楕円 606"/>
        <xdr:cNvSpPr/>
      </xdr:nvSpPr>
      <xdr:spPr>
        <a:xfrm>
          <a:off x="22110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52087</xdr:rowOff>
    </xdr:from>
    <xdr:ext cx="469744" cy="259045"/>
    <xdr:sp macro="" textlink="">
      <xdr:nvSpPr>
        <xdr:cNvPr id="608" name="【保健センター・保健所】&#10;一人当たり面積該当値テキスト"/>
        <xdr:cNvSpPr txBox="1"/>
      </xdr:nvSpPr>
      <xdr:spPr>
        <a:xfrm>
          <a:off x="22199600" y="982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49784</xdr:rowOff>
    </xdr:from>
    <xdr:to>
      <xdr:col>112</xdr:col>
      <xdr:colOff>38100</xdr:colOff>
      <xdr:row>60</xdr:row>
      <xdr:rowOff>151384</xdr:rowOff>
    </xdr:to>
    <xdr:sp macro="" textlink="">
      <xdr:nvSpPr>
        <xdr:cNvPr id="609" name="楕円 608"/>
        <xdr:cNvSpPr/>
      </xdr:nvSpPr>
      <xdr:spPr>
        <a:xfrm>
          <a:off x="21272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80010</xdr:rowOff>
    </xdr:from>
    <xdr:to>
      <xdr:col>116</xdr:col>
      <xdr:colOff>63500</xdr:colOff>
      <xdr:row>60</xdr:row>
      <xdr:rowOff>100584</xdr:rowOff>
    </xdr:to>
    <xdr:cxnSp macro="">
      <xdr:nvCxnSpPr>
        <xdr:cNvPr id="610" name="直線コネクタ 609"/>
        <xdr:cNvCxnSpPr/>
      </xdr:nvCxnSpPr>
      <xdr:spPr>
        <a:xfrm flipV="1">
          <a:off x="21323300" y="10024110"/>
          <a:ext cx="8382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58928</xdr:rowOff>
    </xdr:from>
    <xdr:to>
      <xdr:col>107</xdr:col>
      <xdr:colOff>101600</xdr:colOff>
      <xdr:row>60</xdr:row>
      <xdr:rowOff>160528</xdr:rowOff>
    </xdr:to>
    <xdr:sp macro="" textlink="">
      <xdr:nvSpPr>
        <xdr:cNvPr id="611" name="楕円 610"/>
        <xdr:cNvSpPr/>
      </xdr:nvSpPr>
      <xdr:spPr>
        <a:xfrm>
          <a:off x="20383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100584</xdr:rowOff>
    </xdr:from>
    <xdr:to>
      <xdr:col>111</xdr:col>
      <xdr:colOff>177800</xdr:colOff>
      <xdr:row>60</xdr:row>
      <xdr:rowOff>109728</xdr:rowOff>
    </xdr:to>
    <xdr:cxnSp macro="">
      <xdr:nvCxnSpPr>
        <xdr:cNvPr id="612" name="直線コネクタ 611"/>
        <xdr:cNvCxnSpPr/>
      </xdr:nvCxnSpPr>
      <xdr:spPr>
        <a:xfrm flipV="1">
          <a:off x="20434300" y="103875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13" name="楕円 612"/>
        <xdr:cNvSpPr/>
      </xdr:nvSpPr>
      <xdr:spPr>
        <a:xfrm>
          <a:off x="19494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109728</xdr:rowOff>
    </xdr:from>
    <xdr:to>
      <xdr:col>107</xdr:col>
      <xdr:colOff>50800</xdr:colOff>
      <xdr:row>60</xdr:row>
      <xdr:rowOff>114300</xdr:rowOff>
    </xdr:to>
    <xdr:cxnSp macro="">
      <xdr:nvCxnSpPr>
        <xdr:cNvPr id="614" name="直線コネクタ 613"/>
        <xdr:cNvCxnSpPr/>
      </xdr:nvCxnSpPr>
      <xdr:spPr>
        <a:xfrm flipV="1">
          <a:off x="19545300" y="10396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72644</xdr:rowOff>
    </xdr:from>
    <xdr:to>
      <xdr:col>98</xdr:col>
      <xdr:colOff>38100</xdr:colOff>
      <xdr:row>61</xdr:row>
      <xdr:rowOff>2794</xdr:rowOff>
    </xdr:to>
    <xdr:sp macro="" textlink="">
      <xdr:nvSpPr>
        <xdr:cNvPr id="615" name="楕円 614"/>
        <xdr:cNvSpPr/>
      </xdr:nvSpPr>
      <xdr:spPr>
        <a:xfrm>
          <a:off x="18605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114300</xdr:rowOff>
    </xdr:from>
    <xdr:to>
      <xdr:col>102</xdr:col>
      <xdr:colOff>114300</xdr:colOff>
      <xdr:row>60</xdr:row>
      <xdr:rowOff>123444</xdr:rowOff>
    </xdr:to>
    <xdr:cxnSp macro="">
      <xdr:nvCxnSpPr>
        <xdr:cNvPr id="616" name="直線コネクタ 615"/>
        <xdr:cNvCxnSpPr/>
      </xdr:nvCxnSpPr>
      <xdr:spPr>
        <a:xfrm flipV="1">
          <a:off x="18656300" y="10401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112793</xdr:rowOff>
    </xdr:from>
    <xdr:ext cx="469744" cy="259045"/>
    <xdr:sp macro="" textlink="">
      <xdr:nvSpPr>
        <xdr:cNvPr id="617" name="n_1aveValue【保健センター・保健所】&#10;一人当たり面積"/>
        <xdr:cNvSpPr txBox="1"/>
      </xdr:nvSpPr>
      <xdr:spPr>
        <a:xfrm>
          <a:off x="210757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110507</xdr:rowOff>
    </xdr:from>
    <xdr:ext cx="469744" cy="259045"/>
    <xdr:sp macro="" textlink="">
      <xdr:nvSpPr>
        <xdr:cNvPr id="618" name="n_2aveValue【保健センター・保健所】&#10;一人当たり面積"/>
        <xdr:cNvSpPr txBox="1"/>
      </xdr:nvSpPr>
      <xdr:spPr>
        <a:xfrm>
          <a:off x="20199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105935</xdr:rowOff>
    </xdr:from>
    <xdr:ext cx="469744" cy="259045"/>
    <xdr:sp macro="" textlink="">
      <xdr:nvSpPr>
        <xdr:cNvPr id="619" name="n_3aveValue【保健センター・保健所】&#10;一人当たり面積"/>
        <xdr:cNvSpPr txBox="1"/>
      </xdr:nvSpPr>
      <xdr:spPr>
        <a:xfrm>
          <a:off x="19310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156227</xdr:rowOff>
    </xdr:from>
    <xdr:ext cx="469744" cy="259045"/>
    <xdr:sp macro="" textlink="">
      <xdr:nvSpPr>
        <xdr:cNvPr id="620" name="n_4aveValue【保健センター・保健所】&#10;一人当たり面積"/>
        <xdr:cNvSpPr txBox="1"/>
      </xdr:nvSpPr>
      <xdr:spPr>
        <a:xfrm>
          <a:off x="18421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167911</xdr:rowOff>
    </xdr:from>
    <xdr:ext cx="469744" cy="259045"/>
    <xdr:sp macro="" textlink="">
      <xdr:nvSpPr>
        <xdr:cNvPr id="621" name="n_1mainValue【保健センター・保健所】&#10;一人当たり面積"/>
        <xdr:cNvSpPr txBox="1"/>
      </xdr:nvSpPr>
      <xdr:spPr>
        <a:xfrm>
          <a:off x="210757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5605</xdr:rowOff>
    </xdr:from>
    <xdr:ext cx="469744" cy="259045"/>
    <xdr:sp macro="" textlink="">
      <xdr:nvSpPr>
        <xdr:cNvPr id="622" name="n_2mainValue【保健センター・保健所】&#10;一人当たり面積"/>
        <xdr:cNvSpPr txBox="1"/>
      </xdr:nvSpPr>
      <xdr:spPr>
        <a:xfrm>
          <a:off x="20199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23" name="n_3main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19321</xdr:rowOff>
    </xdr:from>
    <xdr:ext cx="469744" cy="259045"/>
    <xdr:sp macro="" textlink="">
      <xdr:nvSpPr>
        <xdr:cNvPr id="624" name="n_4mainValue【保健センター・保健所】&#10;一人当たり面積"/>
        <xdr:cNvSpPr txBox="1"/>
      </xdr:nvSpPr>
      <xdr:spPr>
        <a:xfrm>
          <a:off x="184214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66" name="直線コネクタ 665"/>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69"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70" name="直線コネクタ 669"/>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671" name="【庁舎】&#10;有形固定資産減価償却率平均値テキスト"/>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672" name="フローチャート: 判断 671"/>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673" name="フローチャート: 判断 672"/>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674" name="フローチャート: 判断 673"/>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675" name="フローチャート: 判断 674"/>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676" name="フローチャート: 判断 675"/>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79284</xdr:rowOff>
    </xdr:from>
    <xdr:to>
      <xdr:col>85</xdr:col>
      <xdr:colOff>177800</xdr:colOff>
      <xdr:row>106</xdr:row>
      <xdr:rowOff>9434</xdr:rowOff>
    </xdr:to>
    <xdr:sp macro="" textlink="">
      <xdr:nvSpPr>
        <xdr:cNvPr id="682" name="楕円 681"/>
        <xdr:cNvSpPr/>
      </xdr:nvSpPr>
      <xdr:spPr>
        <a:xfrm>
          <a:off x="162687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57711</xdr:rowOff>
    </xdr:from>
    <xdr:ext cx="405111" cy="259045"/>
    <xdr:sp macro="" textlink="">
      <xdr:nvSpPr>
        <xdr:cNvPr id="683" name="【庁舎】&#10;有形固定資産減価償却率該当値テキスト"/>
        <xdr:cNvSpPr txBox="1"/>
      </xdr:nvSpPr>
      <xdr:spPr>
        <a:xfrm>
          <a:off x="16357600"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28666</xdr:rowOff>
    </xdr:from>
    <xdr:to>
      <xdr:col>81</xdr:col>
      <xdr:colOff>101600</xdr:colOff>
      <xdr:row>105</xdr:row>
      <xdr:rowOff>130266</xdr:rowOff>
    </xdr:to>
    <xdr:sp macro="" textlink="">
      <xdr:nvSpPr>
        <xdr:cNvPr id="684" name="楕円 683"/>
        <xdr:cNvSpPr/>
      </xdr:nvSpPr>
      <xdr:spPr>
        <a:xfrm>
          <a:off x="15430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79466</xdr:rowOff>
    </xdr:from>
    <xdr:to>
      <xdr:col>85</xdr:col>
      <xdr:colOff>127000</xdr:colOff>
      <xdr:row>105</xdr:row>
      <xdr:rowOff>130084</xdr:rowOff>
    </xdr:to>
    <xdr:cxnSp macro="">
      <xdr:nvCxnSpPr>
        <xdr:cNvPr id="685" name="直線コネクタ 684"/>
        <xdr:cNvCxnSpPr/>
      </xdr:nvCxnSpPr>
      <xdr:spPr>
        <a:xfrm>
          <a:off x="15481300" y="1808171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136434</xdr:rowOff>
    </xdr:from>
    <xdr:to>
      <xdr:col>76</xdr:col>
      <xdr:colOff>165100</xdr:colOff>
      <xdr:row>106</xdr:row>
      <xdr:rowOff>66584</xdr:rowOff>
    </xdr:to>
    <xdr:sp macro="" textlink="">
      <xdr:nvSpPr>
        <xdr:cNvPr id="686" name="楕円 685"/>
        <xdr:cNvSpPr/>
      </xdr:nvSpPr>
      <xdr:spPr>
        <a:xfrm>
          <a:off x="14541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79466</xdr:rowOff>
    </xdr:from>
    <xdr:to>
      <xdr:col>81</xdr:col>
      <xdr:colOff>50800</xdr:colOff>
      <xdr:row>106</xdr:row>
      <xdr:rowOff>15784</xdr:rowOff>
    </xdr:to>
    <xdr:cxnSp macro="">
      <xdr:nvCxnSpPr>
        <xdr:cNvPr id="687" name="直線コネクタ 686"/>
        <xdr:cNvCxnSpPr/>
      </xdr:nvCxnSpPr>
      <xdr:spPr>
        <a:xfrm flipV="1">
          <a:off x="14592300" y="1808171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169092</xdr:rowOff>
    </xdr:from>
    <xdr:to>
      <xdr:col>72</xdr:col>
      <xdr:colOff>38100</xdr:colOff>
      <xdr:row>106</xdr:row>
      <xdr:rowOff>99242</xdr:rowOff>
    </xdr:to>
    <xdr:sp macro="" textlink="">
      <xdr:nvSpPr>
        <xdr:cNvPr id="688" name="楕円 687"/>
        <xdr:cNvSpPr/>
      </xdr:nvSpPr>
      <xdr:spPr>
        <a:xfrm>
          <a:off x="13652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xdr:rowOff>
    </xdr:from>
    <xdr:to>
      <xdr:col>76</xdr:col>
      <xdr:colOff>114300</xdr:colOff>
      <xdr:row>106</xdr:row>
      <xdr:rowOff>48442</xdr:rowOff>
    </xdr:to>
    <xdr:cxnSp macro="">
      <xdr:nvCxnSpPr>
        <xdr:cNvPr id="689" name="直線コネクタ 688"/>
        <xdr:cNvCxnSpPr/>
      </xdr:nvCxnSpPr>
      <xdr:spPr>
        <a:xfrm flipV="1">
          <a:off x="13703300" y="181894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144599</xdr:rowOff>
    </xdr:from>
    <xdr:to>
      <xdr:col>67</xdr:col>
      <xdr:colOff>101600</xdr:colOff>
      <xdr:row>106</xdr:row>
      <xdr:rowOff>74749</xdr:rowOff>
    </xdr:to>
    <xdr:sp macro="" textlink="">
      <xdr:nvSpPr>
        <xdr:cNvPr id="690" name="楕円 689"/>
        <xdr:cNvSpPr/>
      </xdr:nvSpPr>
      <xdr:spPr>
        <a:xfrm>
          <a:off x="12763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23949</xdr:rowOff>
    </xdr:from>
    <xdr:to>
      <xdr:col>71</xdr:col>
      <xdr:colOff>177800</xdr:colOff>
      <xdr:row>106</xdr:row>
      <xdr:rowOff>48442</xdr:rowOff>
    </xdr:to>
    <xdr:cxnSp macro="">
      <xdr:nvCxnSpPr>
        <xdr:cNvPr id="691" name="直線コネクタ 690"/>
        <xdr:cNvCxnSpPr/>
      </xdr:nvCxnSpPr>
      <xdr:spPr>
        <a:xfrm>
          <a:off x="12814300" y="181976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692" name="n_1aveValue【庁舎】&#10;有形固定資産減価償却率"/>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693" name="n_2aveValue【庁舎】&#10;有形固定資産減価償却率"/>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694" name="n_3aveValue【庁舎】&#10;有形固定資産減価償却率"/>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695" name="n_4aveValue【庁舎】&#10;有形固定資産減価償却率"/>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121393</xdr:rowOff>
    </xdr:from>
    <xdr:ext cx="405111" cy="259045"/>
    <xdr:sp macro="" textlink="">
      <xdr:nvSpPr>
        <xdr:cNvPr id="696" name="n_1mainValue【庁舎】&#10;有形固定資産減価償却率"/>
        <xdr:cNvSpPr txBox="1"/>
      </xdr:nvSpPr>
      <xdr:spPr>
        <a:xfrm>
          <a:off x="152660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57711</xdr:rowOff>
    </xdr:from>
    <xdr:ext cx="405111" cy="259045"/>
    <xdr:sp macro="" textlink="">
      <xdr:nvSpPr>
        <xdr:cNvPr id="697" name="n_2mainValue【庁舎】&#10;有形固定資産減価償却率"/>
        <xdr:cNvSpPr txBox="1"/>
      </xdr:nvSpPr>
      <xdr:spPr>
        <a:xfrm>
          <a:off x="14389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90369</xdr:rowOff>
    </xdr:from>
    <xdr:ext cx="405111" cy="259045"/>
    <xdr:sp macro="" textlink="">
      <xdr:nvSpPr>
        <xdr:cNvPr id="698" name="n_3mainValue【庁舎】&#10;有形固定資産減価償却率"/>
        <xdr:cNvSpPr txBox="1"/>
      </xdr:nvSpPr>
      <xdr:spPr>
        <a:xfrm>
          <a:off x="13500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65876</xdr:rowOff>
    </xdr:from>
    <xdr:ext cx="405111" cy="259045"/>
    <xdr:sp macro="" textlink="">
      <xdr:nvSpPr>
        <xdr:cNvPr id="699" name="n_4mainValue【庁舎】&#10;有形固定資産減価償却率"/>
        <xdr:cNvSpPr txBox="1"/>
      </xdr:nvSpPr>
      <xdr:spPr>
        <a:xfrm>
          <a:off x="12611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721" name="直線コネクタ 720"/>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722"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723" name="直線コネクタ 722"/>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724"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725" name="直線コネクタ 724"/>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726" name="【庁舎】&#10;一人当たり面積平均値テキスト"/>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727" name="フローチャート: 判断 726"/>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728" name="フローチャート: 判断 727"/>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729" name="フローチャート: 判断 728"/>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730" name="フローチャート: 判断 729"/>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731" name="フローチャート: 判断 730"/>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125985</xdr:rowOff>
    </xdr:from>
    <xdr:to>
      <xdr:col>116</xdr:col>
      <xdr:colOff>114300</xdr:colOff>
      <xdr:row>107</xdr:row>
      <xdr:rowOff>56135</xdr:rowOff>
    </xdr:to>
    <xdr:sp macro="" textlink="">
      <xdr:nvSpPr>
        <xdr:cNvPr id="737" name="楕円 736"/>
        <xdr:cNvSpPr/>
      </xdr:nvSpPr>
      <xdr:spPr>
        <a:xfrm>
          <a:off x="221107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104412</xdr:rowOff>
    </xdr:from>
    <xdr:ext cx="469744" cy="259045"/>
    <xdr:sp macro="" textlink="">
      <xdr:nvSpPr>
        <xdr:cNvPr id="738" name="【庁舎】&#10;一人当たり面積該当値テキスト"/>
        <xdr:cNvSpPr txBox="1"/>
      </xdr:nvSpPr>
      <xdr:spPr>
        <a:xfrm>
          <a:off x="22199600"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127812</xdr:rowOff>
    </xdr:from>
    <xdr:to>
      <xdr:col>112</xdr:col>
      <xdr:colOff>38100</xdr:colOff>
      <xdr:row>107</xdr:row>
      <xdr:rowOff>57962</xdr:rowOff>
    </xdr:to>
    <xdr:sp macro="" textlink="">
      <xdr:nvSpPr>
        <xdr:cNvPr id="739" name="楕円 738"/>
        <xdr:cNvSpPr/>
      </xdr:nvSpPr>
      <xdr:spPr>
        <a:xfrm>
          <a:off x="21272500" y="183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5335</xdr:rowOff>
    </xdr:from>
    <xdr:to>
      <xdr:col>116</xdr:col>
      <xdr:colOff>63500</xdr:colOff>
      <xdr:row>107</xdr:row>
      <xdr:rowOff>7162</xdr:rowOff>
    </xdr:to>
    <xdr:cxnSp macro="">
      <xdr:nvCxnSpPr>
        <xdr:cNvPr id="740" name="直線コネクタ 739"/>
        <xdr:cNvCxnSpPr/>
      </xdr:nvCxnSpPr>
      <xdr:spPr>
        <a:xfrm flipV="1">
          <a:off x="21323300" y="18350485"/>
          <a:ext cx="8382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131014</xdr:rowOff>
    </xdr:from>
    <xdr:to>
      <xdr:col>107</xdr:col>
      <xdr:colOff>101600</xdr:colOff>
      <xdr:row>107</xdr:row>
      <xdr:rowOff>61164</xdr:rowOff>
    </xdr:to>
    <xdr:sp macro="" textlink="">
      <xdr:nvSpPr>
        <xdr:cNvPr id="741" name="楕円 740"/>
        <xdr:cNvSpPr/>
      </xdr:nvSpPr>
      <xdr:spPr>
        <a:xfrm>
          <a:off x="20383500" y="183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7162</xdr:rowOff>
    </xdr:from>
    <xdr:to>
      <xdr:col>111</xdr:col>
      <xdr:colOff>177800</xdr:colOff>
      <xdr:row>107</xdr:row>
      <xdr:rowOff>10364</xdr:rowOff>
    </xdr:to>
    <xdr:cxnSp macro="">
      <xdr:nvCxnSpPr>
        <xdr:cNvPr id="742" name="直線コネクタ 741"/>
        <xdr:cNvCxnSpPr/>
      </xdr:nvCxnSpPr>
      <xdr:spPr>
        <a:xfrm flipV="1">
          <a:off x="20434300" y="18352312"/>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133299</xdr:rowOff>
    </xdr:from>
    <xdr:to>
      <xdr:col>102</xdr:col>
      <xdr:colOff>165100</xdr:colOff>
      <xdr:row>107</xdr:row>
      <xdr:rowOff>63449</xdr:rowOff>
    </xdr:to>
    <xdr:sp macro="" textlink="">
      <xdr:nvSpPr>
        <xdr:cNvPr id="743" name="楕円 742"/>
        <xdr:cNvSpPr/>
      </xdr:nvSpPr>
      <xdr:spPr>
        <a:xfrm>
          <a:off x="19494500" y="183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10364</xdr:rowOff>
    </xdr:from>
    <xdr:to>
      <xdr:col>107</xdr:col>
      <xdr:colOff>50800</xdr:colOff>
      <xdr:row>107</xdr:row>
      <xdr:rowOff>12649</xdr:rowOff>
    </xdr:to>
    <xdr:cxnSp macro="">
      <xdr:nvCxnSpPr>
        <xdr:cNvPr id="744" name="直線コネクタ 743"/>
        <xdr:cNvCxnSpPr/>
      </xdr:nvCxnSpPr>
      <xdr:spPr>
        <a:xfrm flipV="1">
          <a:off x="19545300" y="1835551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136958</xdr:rowOff>
    </xdr:from>
    <xdr:to>
      <xdr:col>98</xdr:col>
      <xdr:colOff>38100</xdr:colOff>
      <xdr:row>107</xdr:row>
      <xdr:rowOff>67108</xdr:rowOff>
    </xdr:to>
    <xdr:sp macro="" textlink="">
      <xdr:nvSpPr>
        <xdr:cNvPr id="745" name="楕円 744"/>
        <xdr:cNvSpPr/>
      </xdr:nvSpPr>
      <xdr:spPr>
        <a:xfrm>
          <a:off x="18605500" y="1831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12649</xdr:rowOff>
    </xdr:from>
    <xdr:to>
      <xdr:col>102</xdr:col>
      <xdr:colOff>114300</xdr:colOff>
      <xdr:row>107</xdr:row>
      <xdr:rowOff>16308</xdr:rowOff>
    </xdr:to>
    <xdr:cxnSp macro="">
      <xdr:nvCxnSpPr>
        <xdr:cNvPr id="746" name="直線コネクタ 745"/>
        <xdr:cNvCxnSpPr/>
      </xdr:nvCxnSpPr>
      <xdr:spPr>
        <a:xfrm flipV="1">
          <a:off x="18656300" y="18357799"/>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747" name="n_1aveValue【庁舎】&#10;一人当たり面積"/>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748" name="n_2aveValue【庁舎】&#10;一人当たり面積"/>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749" name="n_3aveValue【庁舎】&#10;一人当たり面積"/>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750" name="n_4aveValue【庁舎】&#10;一人当たり面積"/>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49089</xdr:rowOff>
    </xdr:from>
    <xdr:ext cx="469744" cy="259045"/>
    <xdr:sp macro="" textlink="">
      <xdr:nvSpPr>
        <xdr:cNvPr id="751" name="n_1mainValue【庁舎】&#10;一人当たり面積"/>
        <xdr:cNvSpPr txBox="1"/>
      </xdr:nvSpPr>
      <xdr:spPr>
        <a:xfrm>
          <a:off x="21075727" y="183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52291</xdr:rowOff>
    </xdr:from>
    <xdr:ext cx="469744" cy="259045"/>
    <xdr:sp macro="" textlink="">
      <xdr:nvSpPr>
        <xdr:cNvPr id="752" name="n_2mainValue【庁舎】&#10;一人当たり面積"/>
        <xdr:cNvSpPr txBox="1"/>
      </xdr:nvSpPr>
      <xdr:spPr>
        <a:xfrm>
          <a:off x="20199427" y="1839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54576</xdr:rowOff>
    </xdr:from>
    <xdr:ext cx="469744" cy="259045"/>
    <xdr:sp macro="" textlink="">
      <xdr:nvSpPr>
        <xdr:cNvPr id="753" name="n_3mainValue【庁舎】&#10;一人当たり面積"/>
        <xdr:cNvSpPr txBox="1"/>
      </xdr:nvSpPr>
      <xdr:spPr>
        <a:xfrm>
          <a:off x="19310427" y="1839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58235</xdr:rowOff>
    </xdr:from>
    <xdr:ext cx="469744" cy="259045"/>
    <xdr:sp macro="" textlink="">
      <xdr:nvSpPr>
        <xdr:cNvPr id="754" name="n_4mainValue【庁舎】&#10;一人当たり面積"/>
        <xdr:cNvSpPr txBox="1"/>
      </xdr:nvSpPr>
      <xdr:spPr>
        <a:xfrm>
          <a:off x="18421427" y="1840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体育館・プールの有形固定資産減価償却率は類似団体平均より高くなっている。これは、体育館が建設から約５０年経過しているためである。</a:t>
          </a:r>
          <a:endParaRPr lang="ja-JP" altLang="ja-JP" sz="1400">
            <a:effectLst/>
          </a:endParaRPr>
        </a:p>
        <a:p>
          <a:r>
            <a:rPr kumimoji="1" lang="ja-JP" altLang="ja-JP" sz="1100">
              <a:solidFill>
                <a:schemeClr val="dk1"/>
              </a:solidFill>
              <a:effectLst/>
              <a:latin typeface="+mn-lt"/>
              <a:ea typeface="+mn-ea"/>
              <a:cs typeface="+mn-cs"/>
            </a:rPr>
            <a:t>市民会館、保健センターの有形固定資産減価償却率は大規模改修等により類似団体平均より低くなっている。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9,305
9,142
402.25
10,165,534
9,815,324
347,370
4,857,778
11,378,991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類似団体平均を上回りながら推移しているが、町税収入の大幅な増加は見込めない状況にあり、財政力指数は今後も現行水準で推移するものと見込まれる。町税滞納処分の強化等により歳入確保に努める。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132645</xdr:rowOff>
    </xdr:to>
    <xdr:cxnSp macro="">
      <xdr:nvCxnSpPr>
        <xdr:cNvPr id="68" name="直線コネクタ 67"/>
        <xdr:cNvCxnSpPr/>
      </xdr:nvCxnSpPr>
      <xdr:spPr>
        <a:xfrm flipV="1">
          <a:off x="4114800" y="732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1" name="直線コネクタ 70"/>
        <xdr:cNvCxnSpPr/>
      </xdr:nvCxnSpPr>
      <xdr:spPr>
        <a:xfrm flipV="1">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43</xdr:row>
      <xdr:rowOff>1411</xdr:rowOff>
    </xdr:to>
    <xdr:cxnSp macro="">
      <xdr:nvCxnSpPr>
        <xdr:cNvPr id="74" name="直線コネクタ 73"/>
        <xdr:cNvCxnSpPr/>
      </xdr:nvCxnSpPr>
      <xdr:spPr>
        <a:xfrm flipV="1">
          <a:off x="2336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14817</xdr:rowOff>
    </xdr:to>
    <xdr:cxnSp macro="">
      <xdr:nvCxnSpPr>
        <xdr:cNvPr id="77" name="直線コネクタ 76"/>
        <xdr:cNvCxnSpPr/>
      </xdr:nvCxnSpPr>
      <xdr:spPr>
        <a:xfrm flipV="1">
          <a:off x="1447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7" name="楕円 86"/>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84966</xdr:rowOff>
    </xdr:from>
    <xdr:ext cx="762000" cy="259045"/>
    <xdr:sp macro="" textlink="">
      <xdr:nvSpPr>
        <xdr:cNvPr id="88" name="財政力該当値テキスト"/>
        <xdr:cNvSpPr txBox="1"/>
      </xdr:nvSpPr>
      <xdr:spPr>
        <a:xfrm>
          <a:off x="50419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89" name="楕円 88"/>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22172</xdr:rowOff>
    </xdr:from>
    <xdr:ext cx="736600" cy="259045"/>
    <xdr:sp macro="" textlink="">
      <xdr:nvSpPr>
        <xdr:cNvPr id="90" name="テキスト ボックス 89"/>
        <xdr:cNvSpPr txBox="1"/>
      </xdr:nvSpPr>
      <xdr:spPr>
        <a:xfrm>
          <a:off x="3733800" y="7051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1" name="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2" name="テキスト ボックス 91"/>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3" name="楕円 92"/>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62388</xdr:rowOff>
    </xdr:from>
    <xdr:ext cx="762000" cy="259045"/>
    <xdr:sp macro="" textlink="">
      <xdr:nvSpPr>
        <xdr:cNvPr id="94" name="テキスト ボックス 93"/>
        <xdr:cNvSpPr txBox="1"/>
      </xdr:nvSpPr>
      <xdr:spPr>
        <a:xfrm>
          <a:off x="1955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5" name="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6" name="テキスト ボックス 95"/>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％増となり、類似団体平均並みの数値となっている。今後も事務事業の見直しに努め、経常収支比率</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％未満を目標とする。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63</xdr:row>
      <xdr:rowOff>109474</xdr:rowOff>
    </xdr:to>
    <xdr:cxnSp macro="">
      <xdr:nvCxnSpPr>
        <xdr:cNvPr id="129" name="直線コネクタ 128"/>
        <xdr:cNvCxnSpPr/>
      </xdr:nvCxnSpPr>
      <xdr:spPr>
        <a:xfrm>
          <a:off x="4114800" y="1090599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73406</xdr:rowOff>
    </xdr:from>
    <xdr:to>
      <xdr:col>19</xdr:col>
      <xdr:colOff>133350</xdr:colOff>
      <xdr:row>63</xdr:row>
      <xdr:rowOff>104648</xdr:rowOff>
    </xdr:to>
    <xdr:cxnSp macro="">
      <xdr:nvCxnSpPr>
        <xdr:cNvPr id="132" name="直線コネクタ 131"/>
        <xdr:cNvCxnSpPr/>
      </xdr:nvCxnSpPr>
      <xdr:spPr>
        <a:xfrm>
          <a:off x="3225800" y="10703306"/>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73406</xdr:rowOff>
    </xdr:from>
    <xdr:to>
      <xdr:col>15</xdr:col>
      <xdr:colOff>82550</xdr:colOff>
      <xdr:row>62</xdr:row>
      <xdr:rowOff>121666</xdr:rowOff>
    </xdr:to>
    <xdr:cxnSp macro="">
      <xdr:nvCxnSpPr>
        <xdr:cNvPr id="135" name="直線コネクタ 134"/>
        <xdr:cNvCxnSpPr/>
      </xdr:nvCxnSpPr>
      <xdr:spPr>
        <a:xfrm flipV="1">
          <a:off x="2336800" y="1070330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7" name="テキスト ボックス 136"/>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83058</xdr:rowOff>
    </xdr:from>
    <xdr:to>
      <xdr:col>11</xdr:col>
      <xdr:colOff>31750</xdr:colOff>
      <xdr:row>62</xdr:row>
      <xdr:rowOff>121666</xdr:rowOff>
    </xdr:to>
    <xdr:cxnSp macro="">
      <xdr:nvCxnSpPr>
        <xdr:cNvPr id="138" name="直線コネクタ 137"/>
        <xdr:cNvCxnSpPr/>
      </xdr:nvCxnSpPr>
      <xdr:spPr>
        <a:xfrm>
          <a:off x="1447800" y="1071295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48" name="楕円 147"/>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30751</xdr:rowOff>
    </xdr:from>
    <xdr:ext cx="762000" cy="259045"/>
    <xdr:sp macro="" textlink="">
      <xdr:nvSpPr>
        <xdr:cNvPr id="149" name="財政構造の弾力性該当値テキスト"/>
        <xdr:cNvSpPr txBox="1"/>
      </xdr:nvSpPr>
      <xdr:spPr>
        <a:xfrm>
          <a:off x="5041900" y="10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53848</xdr:rowOff>
    </xdr:from>
    <xdr:to>
      <xdr:col>19</xdr:col>
      <xdr:colOff>184150</xdr:colOff>
      <xdr:row>63</xdr:row>
      <xdr:rowOff>155448</xdr:rowOff>
    </xdr:to>
    <xdr:sp macro="" textlink="">
      <xdr:nvSpPr>
        <xdr:cNvPr id="150" name="楕円 149"/>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51" name="テキスト ボックス 150"/>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22606</xdr:rowOff>
    </xdr:from>
    <xdr:to>
      <xdr:col>15</xdr:col>
      <xdr:colOff>133350</xdr:colOff>
      <xdr:row>62</xdr:row>
      <xdr:rowOff>124206</xdr:rowOff>
    </xdr:to>
    <xdr:sp macro="" textlink="">
      <xdr:nvSpPr>
        <xdr:cNvPr id="152" name="楕円 151"/>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134383</xdr:rowOff>
    </xdr:from>
    <xdr:ext cx="762000" cy="259045"/>
    <xdr:sp macro="" textlink="">
      <xdr:nvSpPr>
        <xdr:cNvPr id="153" name="テキスト ボックス 152"/>
        <xdr:cNvSpPr txBox="1"/>
      </xdr:nvSpPr>
      <xdr:spPr>
        <a:xfrm>
          <a:off x="2844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70866</xdr:rowOff>
    </xdr:from>
    <xdr:to>
      <xdr:col>11</xdr:col>
      <xdr:colOff>82550</xdr:colOff>
      <xdr:row>63</xdr:row>
      <xdr:rowOff>1016</xdr:rowOff>
    </xdr:to>
    <xdr:sp macro="" textlink="">
      <xdr:nvSpPr>
        <xdr:cNvPr id="154" name="楕円 153"/>
        <xdr:cNvSpPr/>
      </xdr:nvSpPr>
      <xdr:spPr>
        <a:xfrm>
          <a:off x="2286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11193</xdr:rowOff>
    </xdr:from>
    <xdr:ext cx="762000" cy="259045"/>
    <xdr:sp macro="" textlink="">
      <xdr:nvSpPr>
        <xdr:cNvPr id="155" name="テキスト ボックス 154"/>
        <xdr:cNvSpPr txBox="1"/>
      </xdr:nvSpPr>
      <xdr:spPr>
        <a:xfrm>
          <a:off x="1955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56" name="楕円 155"/>
        <xdr:cNvSpPr/>
      </xdr:nvSpPr>
      <xdr:spPr>
        <a:xfrm>
          <a:off x="1397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57" name="テキスト ボックス 156"/>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[299,396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年度より類似団体平均を下回りながら推移している。しかし、前年度より</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％の増となっており、今後も老朽化した施設の維持補修費等により微増していくことが見込まれる。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22399</xdr:rowOff>
    </xdr:from>
    <xdr:to>
      <xdr:col>23</xdr:col>
      <xdr:colOff>133350</xdr:colOff>
      <xdr:row>82</xdr:row>
      <xdr:rowOff>62043</xdr:rowOff>
    </xdr:to>
    <xdr:cxnSp macro="">
      <xdr:nvCxnSpPr>
        <xdr:cNvPr id="190" name="直線コネクタ 189"/>
        <xdr:cNvCxnSpPr/>
      </xdr:nvCxnSpPr>
      <xdr:spPr>
        <a:xfrm>
          <a:off x="4114800" y="14081299"/>
          <a:ext cx="838200" cy="3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10333</xdr:rowOff>
    </xdr:from>
    <xdr:to>
      <xdr:col>19</xdr:col>
      <xdr:colOff>133350</xdr:colOff>
      <xdr:row>82</xdr:row>
      <xdr:rowOff>22399</xdr:rowOff>
    </xdr:to>
    <xdr:cxnSp macro="">
      <xdr:nvCxnSpPr>
        <xdr:cNvPr id="193" name="直線コネクタ 192"/>
        <xdr:cNvCxnSpPr/>
      </xdr:nvCxnSpPr>
      <xdr:spPr>
        <a:xfrm>
          <a:off x="3225800" y="14069233"/>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10333</xdr:rowOff>
    </xdr:from>
    <xdr:to>
      <xdr:col>15</xdr:col>
      <xdr:colOff>82550</xdr:colOff>
      <xdr:row>82</xdr:row>
      <xdr:rowOff>29705</xdr:rowOff>
    </xdr:to>
    <xdr:cxnSp macro="">
      <xdr:nvCxnSpPr>
        <xdr:cNvPr id="196" name="直線コネクタ 195"/>
        <xdr:cNvCxnSpPr/>
      </xdr:nvCxnSpPr>
      <xdr:spPr>
        <a:xfrm flipV="1">
          <a:off x="2336800" y="14069233"/>
          <a:ext cx="889000" cy="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29705</xdr:rowOff>
    </xdr:from>
    <xdr:to>
      <xdr:col>11</xdr:col>
      <xdr:colOff>31750</xdr:colOff>
      <xdr:row>82</xdr:row>
      <xdr:rowOff>41255</xdr:rowOff>
    </xdr:to>
    <xdr:cxnSp macro="">
      <xdr:nvCxnSpPr>
        <xdr:cNvPr id="199" name="直線コネクタ 198"/>
        <xdr:cNvCxnSpPr/>
      </xdr:nvCxnSpPr>
      <xdr:spPr>
        <a:xfrm flipV="1">
          <a:off x="1447800" y="14088605"/>
          <a:ext cx="889000" cy="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11243</xdr:rowOff>
    </xdr:from>
    <xdr:to>
      <xdr:col>23</xdr:col>
      <xdr:colOff>184150</xdr:colOff>
      <xdr:row>82</xdr:row>
      <xdr:rowOff>112843</xdr:rowOff>
    </xdr:to>
    <xdr:sp macro="" textlink="">
      <xdr:nvSpPr>
        <xdr:cNvPr id="209" name="楕円 208"/>
        <xdr:cNvSpPr/>
      </xdr:nvSpPr>
      <xdr:spPr>
        <a:xfrm>
          <a:off x="4902200" y="1407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27770</xdr:rowOff>
    </xdr:from>
    <xdr:ext cx="762000" cy="259045"/>
    <xdr:sp macro="" textlink="">
      <xdr:nvSpPr>
        <xdr:cNvPr id="210" name="人件費・物件費等の状況該当値テキスト"/>
        <xdr:cNvSpPr txBox="1"/>
      </xdr:nvSpPr>
      <xdr:spPr>
        <a:xfrm>
          <a:off x="5041900" y="1391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143049</xdr:rowOff>
    </xdr:from>
    <xdr:to>
      <xdr:col>19</xdr:col>
      <xdr:colOff>184150</xdr:colOff>
      <xdr:row>82</xdr:row>
      <xdr:rowOff>73199</xdr:rowOff>
    </xdr:to>
    <xdr:sp macro="" textlink="">
      <xdr:nvSpPr>
        <xdr:cNvPr id="211" name="楕円 210"/>
        <xdr:cNvSpPr/>
      </xdr:nvSpPr>
      <xdr:spPr>
        <a:xfrm>
          <a:off x="4064000" y="1403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83376</xdr:rowOff>
    </xdr:from>
    <xdr:ext cx="736600" cy="259045"/>
    <xdr:sp macro="" textlink="">
      <xdr:nvSpPr>
        <xdr:cNvPr id="212" name="テキスト ボックス 211"/>
        <xdr:cNvSpPr txBox="1"/>
      </xdr:nvSpPr>
      <xdr:spPr>
        <a:xfrm>
          <a:off x="3733800" y="13799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130983</xdr:rowOff>
    </xdr:from>
    <xdr:to>
      <xdr:col>15</xdr:col>
      <xdr:colOff>133350</xdr:colOff>
      <xdr:row>82</xdr:row>
      <xdr:rowOff>61133</xdr:rowOff>
    </xdr:to>
    <xdr:sp macro="" textlink="">
      <xdr:nvSpPr>
        <xdr:cNvPr id="213" name="楕円 212"/>
        <xdr:cNvSpPr/>
      </xdr:nvSpPr>
      <xdr:spPr>
        <a:xfrm>
          <a:off x="3175000" y="1401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71310</xdr:rowOff>
    </xdr:from>
    <xdr:ext cx="762000" cy="259045"/>
    <xdr:sp macro="" textlink="">
      <xdr:nvSpPr>
        <xdr:cNvPr id="214" name="テキスト ボックス 213"/>
        <xdr:cNvSpPr txBox="1"/>
      </xdr:nvSpPr>
      <xdr:spPr>
        <a:xfrm>
          <a:off x="2844800" y="1378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150355</xdr:rowOff>
    </xdr:from>
    <xdr:to>
      <xdr:col>11</xdr:col>
      <xdr:colOff>82550</xdr:colOff>
      <xdr:row>82</xdr:row>
      <xdr:rowOff>80505</xdr:rowOff>
    </xdr:to>
    <xdr:sp macro="" textlink="">
      <xdr:nvSpPr>
        <xdr:cNvPr id="215" name="楕円 214"/>
        <xdr:cNvSpPr/>
      </xdr:nvSpPr>
      <xdr:spPr>
        <a:xfrm>
          <a:off x="2286000" y="1403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65282</xdr:rowOff>
    </xdr:from>
    <xdr:ext cx="762000" cy="259045"/>
    <xdr:sp macro="" textlink="">
      <xdr:nvSpPr>
        <xdr:cNvPr id="216" name="テキスト ボックス 215"/>
        <xdr:cNvSpPr txBox="1"/>
      </xdr:nvSpPr>
      <xdr:spPr>
        <a:xfrm>
          <a:off x="1955800" y="1412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161905</xdr:rowOff>
    </xdr:from>
    <xdr:to>
      <xdr:col>7</xdr:col>
      <xdr:colOff>31750</xdr:colOff>
      <xdr:row>82</xdr:row>
      <xdr:rowOff>92055</xdr:rowOff>
    </xdr:to>
    <xdr:sp macro="" textlink="">
      <xdr:nvSpPr>
        <xdr:cNvPr id="217" name="楕円 216"/>
        <xdr:cNvSpPr/>
      </xdr:nvSpPr>
      <xdr:spPr>
        <a:xfrm>
          <a:off x="1397000" y="1404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76832</xdr:rowOff>
    </xdr:from>
    <xdr:ext cx="762000" cy="259045"/>
    <xdr:sp macro="" textlink="">
      <xdr:nvSpPr>
        <xdr:cNvPr id="218" name="テキスト ボックス 217"/>
        <xdr:cNvSpPr txBox="1"/>
      </xdr:nvSpPr>
      <xdr:spPr>
        <a:xfrm>
          <a:off x="1066800" y="1413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職員の平均年齢が高いため、類似団体平均を上回って推移している。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計画的な職員採用のもとラスパイレス指数の改善を図る。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87</xdr:row>
      <xdr:rowOff>18627</xdr:rowOff>
    </xdr:to>
    <xdr:cxnSp macro="">
      <xdr:nvCxnSpPr>
        <xdr:cNvPr id="252" name="直線コネクタ 251"/>
        <xdr:cNvCxnSpPr/>
      </xdr:nvCxnSpPr>
      <xdr:spPr>
        <a:xfrm>
          <a:off x="16179800" y="14894561"/>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86</xdr:row>
      <xdr:rowOff>157904</xdr:rowOff>
    </xdr:to>
    <xdr:cxnSp macro="">
      <xdr:nvCxnSpPr>
        <xdr:cNvPr id="255" name="直線コネクタ 254"/>
        <xdr:cNvCxnSpPr/>
      </xdr:nvCxnSpPr>
      <xdr:spPr>
        <a:xfrm flipV="1">
          <a:off x="15290800" y="148945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157904</xdr:rowOff>
    </xdr:from>
    <xdr:to>
      <xdr:col>72</xdr:col>
      <xdr:colOff>203200</xdr:colOff>
      <xdr:row>87</xdr:row>
      <xdr:rowOff>2539</xdr:rowOff>
    </xdr:to>
    <xdr:cxnSp macro="">
      <xdr:nvCxnSpPr>
        <xdr:cNvPr id="258" name="直線コネクタ 257"/>
        <xdr:cNvCxnSpPr/>
      </xdr:nvCxnSpPr>
      <xdr:spPr>
        <a:xfrm flipV="1">
          <a:off x="14401800" y="1490260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74930</xdr:rowOff>
    </xdr:to>
    <xdr:cxnSp macro="">
      <xdr:nvCxnSpPr>
        <xdr:cNvPr id="261" name="直線コネクタ 260"/>
        <xdr:cNvCxnSpPr/>
      </xdr:nvCxnSpPr>
      <xdr:spPr>
        <a:xfrm flipV="1">
          <a:off x="13512800" y="149186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139277</xdr:rowOff>
    </xdr:from>
    <xdr:to>
      <xdr:col>81</xdr:col>
      <xdr:colOff>95250</xdr:colOff>
      <xdr:row>87</xdr:row>
      <xdr:rowOff>69427</xdr:rowOff>
    </xdr:to>
    <xdr:sp macro="" textlink="">
      <xdr:nvSpPr>
        <xdr:cNvPr id="271" name="楕円 270"/>
        <xdr:cNvSpPr/>
      </xdr:nvSpPr>
      <xdr:spPr>
        <a:xfrm>
          <a:off x="169672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111354</xdr:rowOff>
    </xdr:from>
    <xdr:ext cx="762000" cy="259045"/>
    <xdr:sp macro="" textlink="">
      <xdr:nvSpPr>
        <xdr:cNvPr id="272" name="給与水準   （国との比較）該当値テキスト"/>
        <xdr:cNvSpPr txBox="1"/>
      </xdr:nvSpPr>
      <xdr:spPr>
        <a:xfrm>
          <a:off x="17106900" y="148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3" name="楕円 272"/>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74" name="テキスト ボックス 273"/>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107104</xdr:rowOff>
    </xdr:from>
    <xdr:to>
      <xdr:col>73</xdr:col>
      <xdr:colOff>44450</xdr:colOff>
      <xdr:row>87</xdr:row>
      <xdr:rowOff>37254</xdr:rowOff>
    </xdr:to>
    <xdr:sp macro="" textlink="">
      <xdr:nvSpPr>
        <xdr:cNvPr id="275" name="楕円 274"/>
        <xdr:cNvSpPr/>
      </xdr:nvSpPr>
      <xdr:spPr>
        <a:xfrm>
          <a:off x="15240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76" name="テキスト ボックス 275"/>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77" name="楕円 276"/>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78" name="テキスト ボックス 277"/>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79" name="楕円 278"/>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0" name="テキスト ボックス 279"/>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保育所・牧場等を直接運営しながらも、類似団体平均並みで推移している。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計画的な職員採用と適正配置に努める。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89218</xdr:rowOff>
    </xdr:from>
    <xdr:to>
      <xdr:col>81</xdr:col>
      <xdr:colOff>44450</xdr:colOff>
      <xdr:row>61</xdr:row>
      <xdr:rowOff>89821</xdr:rowOff>
    </xdr:to>
    <xdr:cxnSp macro="">
      <xdr:nvCxnSpPr>
        <xdr:cNvPr id="311" name="直線コネクタ 310"/>
        <xdr:cNvCxnSpPr/>
      </xdr:nvCxnSpPr>
      <xdr:spPr>
        <a:xfrm>
          <a:off x="16179800" y="10547668"/>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57848</xdr:rowOff>
    </xdr:from>
    <xdr:to>
      <xdr:col>77</xdr:col>
      <xdr:colOff>44450</xdr:colOff>
      <xdr:row>61</xdr:row>
      <xdr:rowOff>89218</xdr:rowOff>
    </xdr:to>
    <xdr:cxnSp macro="">
      <xdr:nvCxnSpPr>
        <xdr:cNvPr id="314" name="直線コネクタ 313"/>
        <xdr:cNvCxnSpPr/>
      </xdr:nvCxnSpPr>
      <xdr:spPr>
        <a:xfrm>
          <a:off x="15290800" y="10516298"/>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57848</xdr:rowOff>
    </xdr:from>
    <xdr:to>
      <xdr:col>72</xdr:col>
      <xdr:colOff>203200</xdr:colOff>
      <xdr:row>61</xdr:row>
      <xdr:rowOff>66897</xdr:rowOff>
    </xdr:to>
    <xdr:cxnSp macro="">
      <xdr:nvCxnSpPr>
        <xdr:cNvPr id="317" name="直線コネクタ 316"/>
        <xdr:cNvCxnSpPr/>
      </xdr:nvCxnSpPr>
      <xdr:spPr>
        <a:xfrm flipV="1">
          <a:off x="14401800" y="10516298"/>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59055</xdr:rowOff>
    </xdr:from>
    <xdr:to>
      <xdr:col>68</xdr:col>
      <xdr:colOff>152400</xdr:colOff>
      <xdr:row>61</xdr:row>
      <xdr:rowOff>66897</xdr:rowOff>
    </xdr:to>
    <xdr:cxnSp macro="">
      <xdr:nvCxnSpPr>
        <xdr:cNvPr id="320" name="直線コネクタ 319"/>
        <xdr:cNvCxnSpPr/>
      </xdr:nvCxnSpPr>
      <xdr:spPr>
        <a:xfrm>
          <a:off x="13512800" y="10517505"/>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117015</xdr:rowOff>
    </xdr:from>
    <xdr:ext cx="762000" cy="259045"/>
    <xdr:sp macro="" textlink="">
      <xdr:nvSpPr>
        <xdr:cNvPr id="324" name="テキスト ボックス 323"/>
        <xdr:cNvSpPr txBox="1"/>
      </xdr:nvSpPr>
      <xdr:spPr>
        <a:xfrm>
          <a:off x="13131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39021</xdr:rowOff>
    </xdr:from>
    <xdr:to>
      <xdr:col>81</xdr:col>
      <xdr:colOff>95250</xdr:colOff>
      <xdr:row>61</xdr:row>
      <xdr:rowOff>140621</xdr:rowOff>
    </xdr:to>
    <xdr:sp macro="" textlink="">
      <xdr:nvSpPr>
        <xdr:cNvPr id="330" name="楕円 329"/>
        <xdr:cNvSpPr/>
      </xdr:nvSpPr>
      <xdr:spPr>
        <a:xfrm>
          <a:off x="16967200" y="104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11098</xdr:rowOff>
    </xdr:from>
    <xdr:ext cx="762000" cy="259045"/>
    <xdr:sp macro="" textlink="">
      <xdr:nvSpPr>
        <xdr:cNvPr id="331" name="定員管理の状況該当値テキスト"/>
        <xdr:cNvSpPr txBox="1"/>
      </xdr:nvSpPr>
      <xdr:spPr>
        <a:xfrm>
          <a:off x="17106900" y="1046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38418</xdr:rowOff>
    </xdr:from>
    <xdr:to>
      <xdr:col>77</xdr:col>
      <xdr:colOff>95250</xdr:colOff>
      <xdr:row>61</xdr:row>
      <xdr:rowOff>140018</xdr:rowOff>
    </xdr:to>
    <xdr:sp macro="" textlink="">
      <xdr:nvSpPr>
        <xdr:cNvPr id="332" name="楕円 331"/>
        <xdr:cNvSpPr/>
      </xdr:nvSpPr>
      <xdr:spPr>
        <a:xfrm>
          <a:off x="16129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150195</xdr:rowOff>
    </xdr:from>
    <xdr:ext cx="736600" cy="259045"/>
    <xdr:sp macro="" textlink="">
      <xdr:nvSpPr>
        <xdr:cNvPr id="333" name="テキスト ボックス 332"/>
        <xdr:cNvSpPr txBox="1"/>
      </xdr:nvSpPr>
      <xdr:spPr>
        <a:xfrm>
          <a:off x="15798800" y="1026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7048</xdr:rowOff>
    </xdr:from>
    <xdr:to>
      <xdr:col>73</xdr:col>
      <xdr:colOff>44450</xdr:colOff>
      <xdr:row>61</xdr:row>
      <xdr:rowOff>108648</xdr:rowOff>
    </xdr:to>
    <xdr:sp macro="" textlink="">
      <xdr:nvSpPr>
        <xdr:cNvPr id="334" name="楕円 333"/>
        <xdr:cNvSpPr/>
      </xdr:nvSpPr>
      <xdr:spPr>
        <a:xfrm>
          <a:off x="15240000" y="1046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118825</xdr:rowOff>
    </xdr:from>
    <xdr:ext cx="762000" cy="259045"/>
    <xdr:sp macro="" textlink="">
      <xdr:nvSpPr>
        <xdr:cNvPr id="335" name="テキスト ボックス 334"/>
        <xdr:cNvSpPr txBox="1"/>
      </xdr:nvSpPr>
      <xdr:spPr>
        <a:xfrm>
          <a:off x="14909800" y="1023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16097</xdr:rowOff>
    </xdr:from>
    <xdr:to>
      <xdr:col>68</xdr:col>
      <xdr:colOff>203200</xdr:colOff>
      <xdr:row>61</xdr:row>
      <xdr:rowOff>117697</xdr:rowOff>
    </xdr:to>
    <xdr:sp macro="" textlink="">
      <xdr:nvSpPr>
        <xdr:cNvPr id="336" name="楕円 335"/>
        <xdr:cNvSpPr/>
      </xdr:nvSpPr>
      <xdr:spPr>
        <a:xfrm>
          <a:off x="14351000" y="104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127874</xdr:rowOff>
    </xdr:from>
    <xdr:ext cx="762000" cy="259045"/>
    <xdr:sp macro="" textlink="">
      <xdr:nvSpPr>
        <xdr:cNvPr id="337" name="テキスト ボックス 336"/>
        <xdr:cNvSpPr txBox="1"/>
      </xdr:nvSpPr>
      <xdr:spPr>
        <a:xfrm>
          <a:off x="14020800" y="1024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8" name="楕円 337"/>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94632</xdr:rowOff>
    </xdr:from>
    <xdr:ext cx="762000" cy="259045"/>
    <xdr:sp macro="" textlink="">
      <xdr:nvSpPr>
        <xdr:cNvPr id="339" name="テキスト ボックス 338"/>
        <xdr:cNvSpPr txBox="1"/>
      </xdr:nvSpPr>
      <xdr:spPr>
        <a:xfrm>
          <a:off x="13131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類似団体平均を下回って推移しているが、前年度から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％の増となった。これは、平成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過疎対策事業債と補助災害復旧事業債の元金償還開始が主な要因である。今後も施設更新等に伴う地方債発行による元利償還金の増加は避けられない状況にあるが、地方債発行額を最小限に抑制するとともに、償還年限等も考慮し公債費の平準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136652</xdr:rowOff>
    </xdr:from>
    <xdr:to>
      <xdr:col>81</xdr:col>
      <xdr:colOff>44450</xdr:colOff>
      <xdr:row>41</xdr:row>
      <xdr:rowOff>8636</xdr:rowOff>
    </xdr:to>
    <xdr:cxnSp macro="">
      <xdr:nvCxnSpPr>
        <xdr:cNvPr id="370" name="直線コネクタ 369"/>
        <xdr:cNvCxnSpPr/>
      </xdr:nvCxnSpPr>
      <xdr:spPr>
        <a:xfrm>
          <a:off x="16179800" y="699465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131826</xdr:rowOff>
    </xdr:from>
    <xdr:to>
      <xdr:col>77</xdr:col>
      <xdr:colOff>44450</xdr:colOff>
      <xdr:row>40</xdr:row>
      <xdr:rowOff>136652</xdr:rowOff>
    </xdr:to>
    <xdr:cxnSp macro="">
      <xdr:nvCxnSpPr>
        <xdr:cNvPr id="373" name="直線コネクタ 372"/>
        <xdr:cNvCxnSpPr/>
      </xdr:nvCxnSpPr>
      <xdr:spPr>
        <a:xfrm>
          <a:off x="15290800" y="698982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131826</xdr:rowOff>
    </xdr:from>
    <xdr:to>
      <xdr:col>72</xdr:col>
      <xdr:colOff>203200</xdr:colOff>
      <xdr:row>41</xdr:row>
      <xdr:rowOff>13462</xdr:rowOff>
    </xdr:to>
    <xdr:cxnSp macro="">
      <xdr:nvCxnSpPr>
        <xdr:cNvPr id="376" name="直線コネクタ 375"/>
        <xdr:cNvCxnSpPr/>
      </xdr:nvCxnSpPr>
      <xdr:spPr>
        <a:xfrm flipV="1">
          <a:off x="14401800" y="698982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47244</xdr:rowOff>
    </xdr:to>
    <xdr:cxnSp macro="">
      <xdr:nvCxnSpPr>
        <xdr:cNvPr id="379" name="直線コネクタ 378"/>
        <xdr:cNvCxnSpPr/>
      </xdr:nvCxnSpPr>
      <xdr:spPr>
        <a:xfrm flipV="1">
          <a:off x="13512800" y="704291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389" name="楕円 388"/>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390" name="公債費負担の状況該当値テキスト"/>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85852</xdr:rowOff>
    </xdr:from>
    <xdr:to>
      <xdr:col>77</xdr:col>
      <xdr:colOff>95250</xdr:colOff>
      <xdr:row>41</xdr:row>
      <xdr:rowOff>16002</xdr:rowOff>
    </xdr:to>
    <xdr:sp macro="" textlink="">
      <xdr:nvSpPr>
        <xdr:cNvPr id="391" name="楕円 390"/>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26179</xdr:rowOff>
    </xdr:from>
    <xdr:ext cx="736600" cy="259045"/>
    <xdr:sp macro="" textlink="">
      <xdr:nvSpPr>
        <xdr:cNvPr id="392" name="テキスト ボックス 391"/>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81026</xdr:rowOff>
    </xdr:from>
    <xdr:to>
      <xdr:col>73</xdr:col>
      <xdr:colOff>44450</xdr:colOff>
      <xdr:row>41</xdr:row>
      <xdr:rowOff>11176</xdr:rowOff>
    </xdr:to>
    <xdr:sp macro="" textlink="">
      <xdr:nvSpPr>
        <xdr:cNvPr id="393" name="楕円 392"/>
        <xdr:cNvSpPr/>
      </xdr:nvSpPr>
      <xdr:spPr>
        <a:xfrm>
          <a:off x="15240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21353</xdr:rowOff>
    </xdr:from>
    <xdr:ext cx="762000" cy="259045"/>
    <xdr:sp macro="" textlink="">
      <xdr:nvSpPr>
        <xdr:cNvPr id="394" name="テキスト ボックス 393"/>
        <xdr:cNvSpPr txBox="1"/>
      </xdr:nvSpPr>
      <xdr:spPr>
        <a:xfrm>
          <a:off x="14909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395" name="楕円 394"/>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6" name="テキスト ボックス 395"/>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97" name="楕円 396"/>
        <xdr:cNvSpPr/>
      </xdr:nvSpPr>
      <xdr:spPr>
        <a:xfrm>
          <a:off x="13462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98" name="テキスト ボックス 397"/>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％の減となった。これは、御影地区畑地帯総合土地改良パイロット事業の町負担分事業費を繰上償還したことによる債務負担額の減と、ふるさと納税に係る基金積立による基金残高の増によるものである。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令和３年度においては、基金残高が令和２年度末と同程度であれば、</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％台となる見込みである。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149860</xdr:rowOff>
    </xdr:from>
    <xdr:to>
      <xdr:col>81</xdr:col>
      <xdr:colOff>44450</xdr:colOff>
      <xdr:row>14</xdr:row>
      <xdr:rowOff>104690</xdr:rowOff>
    </xdr:to>
    <xdr:cxnSp macro="">
      <xdr:nvCxnSpPr>
        <xdr:cNvPr id="432" name="直線コネクタ 431"/>
        <xdr:cNvCxnSpPr/>
      </xdr:nvCxnSpPr>
      <xdr:spPr>
        <a:xfrm flipV="1">
          <a:off x="16179800" y="2378710"/>
          <a:ext cx="8382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70908</xdr:rowOff>
    </xdr:from>
    <xdr:to>
      <xdr:col>77</xdr:col>
      <xdr:colOff>44450</xdr:colOff>
      <xdr:row>14</xdr:row>
      <xdr:rowOff>104690</xdr:rowOff>
    </xdr:to>
    <xdr:cxnSp macro="">
      <xdr:nvCxnSpPr>
        <xdr:cNvPr id="435" name="直線コネクタ 434"/>
        <xdr:cNvCxnSpPr/>
      </xdr:nvCxnSpPr>
      <xdr:spPr>
        <a:xfrm>
          <a:off x="15290800" y="247120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70908</xdr:rowOff>
    </xdr:from>
    <xdr:to>
      <xdr:col>72</xdr:col>
      <xdr:colOff>203200</xdr:colOff>
      <xdr:row>14</xdr:row>
      <xdr:rowOff>103886</xdr:rowOff>
    </xdr:to>
    <xdr:cxnSp macro="">
      <xdr:nvCxnSpPr>
        <xdr:cNvPr id="438" name="直線コネクタ 437"/>
        <xdr:cNvCxnSpPr/>
      </xdr:nvCxnSpPr>
      <xdr:spPr>
        <a:xfrm flipV="1">
          <a:off x="14401800" y="2471208"/>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103886</xdr:rowOff>
    </xdr:from>
    <xdr:to>
      <xdr:col>68</xdr:col>
      <xdr:colOff>152400</xdr:colOff>
      <xdr:row>15</xdr:row>
      <xdr:rowOff>4826</xdr:rowOff>
    </xdr:to>
    <xdr:cxnSp macro="">
      <xdr:nvCxnSpPr>
        <xdr:cNvPr id="441" name="直線コネクタ 440"/>
        <xdr:cNvCxnSpPr/>
      </xdr:nvCxnSpPr>
      <xdr:spPr>
        <a:xfrm flipV="1">
          <a:off x="13512800" y="250418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99060</xdr:rowOff>
    </xdr:from>
    <xdr:to>
      <xdr:col>81</xdr:col>
      <xdr:colOff>95250</xdr:colOff>
      <xdr:row>14</xdr:row>
      <xdr:rowOff>29210</xdr:rowOff>
    </xdr:to>
    <xdr:sp macro="" textlink="">
      <xdr:nvSpPr>
        <xdr:cNvPr id="451" name="楕円 450"/>
        <xdr:cNvSpPr/>
      </xdr:nvSpPr>
      <xdr:spPr>
        <a:xfrm>
          <a:off x="169672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71137</xdr:rowOff>
    </xdr:from>
    <xdr:ext cx="762000" cy="259045"/>
    <xdr:sp macro="" textlink="">
      <xdr:nvSpPr>
        <xdr:cNvPr id="452" name="将来負担の状況該当値テキスト"/>
        <xdr:cNvSpPr txBox="1"/>
      </xdr:nvSpPr>
      <xdr:spPr>
        <a:xfrm>
          <a:off x="17106900" y="229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53890</xdr:rowOff>
    </xdr:from>
    <xdr:to>
      <xdr:col>77</xdr:col>
      <xdr:colOff>95250</xdr:colOff>
      <xdr:row>14</xdr:row>
      <xdr:rowOff>155490</xdr:rowOff>
    </xdr:to>
    <xdr:sp macro="" textlink="">
      <xdr:nvSpPr>
        <xdr:cNvPr id="453" name="楕円 452"/>
        <xdr:cNvSpPr/>
      </xdr:nvSpPr>
      <xdr:spPr>
        <a:xfrm>
          <a:off x="16129000" y="24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140267</xdr:rowOff>
    </xdr:from>
    <xdr:ext cx="736600" cy="259045"/>
    <xdr:sp macro="" textlink="">
      <xdr:nvSpPr>
        <xdr:cNvPr id="454" name="テキスト ボックス 453"/>
        <xdr:cNvSpPr txBox="1"/>
      </xdr:nvSpPr>
      <xdr:spPr>
        <a:xfrm>
          <a:off x="15798800" y="254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55" name="楕円 454"/>
        <xdr:cNvSpPr/>
      </xdr:nvSpPr>
      <xdr:spPr>
        <a:xfrm>
          <a:off x="15240000" y="24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106485</xdr:rowOff>
    </xdr:from>
    <xdr:ext cx="762000" cy="259045"/>
    <xdr:sp macro="" textlink="">
      <xdr:nvSpPr>
        <xdr:cNvPr id="456" name="テキスト ボックス 455"/>
        <xdr:cNvSpPr txBox="1"/>
      </xdr:nvSpPr>
      <xdr:spPr>
        <a:xfrm>
          <a:off x="14909800" y="25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53086</xdr:rowOff>
    </xdr:from>
    <xdr:to>
      <xdr:col>68</xdr:col>
      <xdr:colOff>203200</xdr:colOff>
      <xdr:row>14</xdr:row>
      <xdr:rowOff>154686</xdr:rowOff>
    </xdr:to>
    <xdr:sp macro="" textlink="">
      <xdr:nvSpPr>
        <xdr:cNvPr id="457" name="楕円 456"/>
        <xdr:cNvSpPr/>
      </xdr:nvSpPr>
      <xdr:spPr>
        <a:xfrm>
          <a:off x="14351000" y="24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139463</xdr:rowOff>
    </xdr:from>
    <xdr:ext cx="762000" cy="259045"/>
    <xdr:sp macro="" textlink="">
      <xdr:nvSpPr>
        <xdr:cNvPr id="458" name="テキスト ボックス 457"/>
        <xdr:cNvSpPr txBox="1"/>
      </xdr:nvSpPr>
      <xdr:spPr>
        <a:xfrm>
          <a:off x="14020800" y="253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59" name="楕円 458"/>
        <xdr:cNvSpPr/>
      </xdr:nvSpPr>
      <xdr:spPr>
        <a:xfrm>
          <a:off x="134620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40403</xdr:rowOff>
    </xdr:from>
    <xdr:ext cx="762000" cy="259045"/>
    <xdr:sp macro="" textlink="">
      <xdr:nvSpPr>
        <xdr:cNvPr id="460" name="テキスト ボックス 459"/>
        <xdr:cNvSpPr txBox="1"/>
      </xdr:nvSpPr>
      <xdr:spPr>
        <a:xfrm>
          <a:off x="13131800" y="261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9,305
9,142
402.25
10,165,534
9,815,324
347,370
4,857,778
11,378,991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保育所・牧場等の直接運営が要因となって類似団体平均を上回っている。また、令和２年度より会計年度任用職員制度が開始されたことにより前年度から</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計画的な職員採用による適正な人事管理のもと、類似団体平均並みとなるよう努める。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38</xdr:row>
      <xdr:rowOff>26416</xdr:rowOff>
    </xdr:to>
    <xdr:cxnSp macro="">
      <xdr:nvCxnSpPr>
        <xdr:cNvPr id="64" name="直線コネクタ 63"/>
        <xdr:cNvCxnSpPr/>
      </xdr:nvCxnSpPr>
      <xdr:spPr>
        <a:xfrm>
          <a:off x="3987800" y="639064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83566</xdr:rowOff>
    </xdr:to>
    <xdr:cxnSp macro="">
      <xdr:nvCxnSpPr>
        <xdr:cNvPr id="67" name="直線コネクタ 66"/>
        <xdr:cNvCxnSpPr/>
      </xdr:nvCxnSpPr>
      <xdr:spPr>
        <a:xfrm flipV="1">
          <a:off x="3098800" y="6390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83566</xdr:rowOff>
    </xdr:from>
    <xdr:to>
      <xdr:col>15</xdr:col>
      <xdr:colOff>98425</xdr:colOff>
      <xdr:row>37</xdr:row>
      <xdr:rowOff>83566</xdr:rowOff>
    </xdr:to>
    <xdr:cxnSp macro="">
      <xdr:nvCxnSpPr>
        <xdr:cNvPr id="70" name="直線コネクタ 69"/>
        <xdr:cNvCxnSpPr/>
      </xdr:nvCxnSpPr>
      <xdr:spPr>
        <a:xfrm>
          <a:off x="2209800" y="6427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37</xdr:row>
      <xdr:rowOff>83566</xdr:rowOff>
    </xdr:to>
    <xdr:cxnSp macro="">
      <xdr:nvCxnSpPr>
        <xdr:cNvPr id="73" name="直線コネクタ 72"/>
        <xdr:cNvCxnSpPr/>
      </xdr:nvCxnSpPr>
      <xdr:spPr>
        <a:xfrm>
          <a:off x="1320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83" name="楕円 82"/>
        <xdr:cNvSpPr/>
      </xdr:nvSpPr>
      <xdr:spPr>
        <a:xfrm>
          <a:off x="4775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119143</xdr:rowOff>
    </xdr:from>
    <xdr:ext cx="762000" cy="259045"/>
    <xdr:sp macro="" textlink="">
      <xdr:nvSpPr>
        <xdr:cNvPr id="84" name="人件費該当値テキスト"/>
        <xdr:cNvSpPr txBox="1"/>
      </xdr:nvSpPr>
      <xdr:spPr>
        <a:xfrm>
          <a:off x="4914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119143</xdr:rowOff>
    </xdr:from>
    <xdr:ext cx="762000" cy="259045"/>
    <xdr:sp macro="" textlink="">
      <xdr:nvSpPr>
        <xdr:cNvPr id="88" name="テキスト ボックス 87"/>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％の減となった。これは会計年度任用職員制度への移行によるものが主な要因である。今後は、人件費単価の上昇等による委託料の増加から、緩やかに増加していくことが見込まれる。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105773</xdr:rowOff>
    </xdr:from>
    <xdr:to>
      <xdr:col>82</xdr:col>
      <xdr:colOff>107950</xdr:colOff>
      <xdr:row>16</xdr:row>
      <xdr:rowOff>91077</xdr:rowOff>
    </xdr:to>
    <xdr:cxnSp macro="">
      <xdr:nvCxnSpPr>
        <xdr:cNvPr id="127" name="直線コネクタ 126"/>
        <xdr:cNvCxnSpPr/>
      </xdr:nvCxnSpPr>
      <xdr:spPr>
        <a:xfrm flipV="1">
          <a:off x="15671800" y="2677523"/>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91077</xdr:rowOff>
    </xdr:from>
    <xdr:to>
      <xdr:col>78</xdr:col>
      <xdr:colOff>69850</xdr:colOff>
      <xdr:row>16</xdr:row>
      <xdr:rowOff>123734</xdr:rowOff>
    </xdr:to>
    <xdr:cxnSp macro="">
      <xdr:nvCxnSpPr>
        <xdr:cNvPr id="130" name="直線コネクタ 129"/>
        <xdr:cNvCxnSpPr/>
      </xdr:nvCxnSpPr>
      <xdr:spPr>
        <a:xfrm flipV="1">
          <a:off x="14782800" y="28342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71483</xdr:rowOff>
    </xdr:from>
    <xdr:to>
      <xdr:col>73</xdr:col>
      <xdr:colOff>180975</xdr:colOff>
      <xdr:row>16</xdr:row>
      <xdr:rowOff>123734</xdr:rowOff>
    </xdr:to>
    <xdr:cxnSp macro="">
      <xdr:nvCxnSpPr>
        <xdr:cNvPr id="133" name="直線コネクタ 132"/>
        <xdr:cNvCxnSpPr/>
      </xdr:nvCxnSpPr>
      <xdr:spPr>
        <a:xfrm>
          <a:off x="13893800" y="28146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51888</xdr:rowOff>
    </xdr:from>
    <xdr:to>
      <xdr:col>69</xdr:col>
      <xdr:colOff>92075</xdr:colOff>
      <xdr:row>16</xdr:row>
      <xdr:rowOff>71483</xdr:rowOff>
    </xdr:to>
    <xdr:cxnSp macro="">
      <xdr:nvCxnSpPr>
        <xdr:cNvPr id="136" name="直線コネクタ 135"/>
        <xdr:cNvCxnSpPr/>
      </xdr:nvCxnSpPr>
      <xdr:spPr>
        <a:xfrm>
          <a:off x="13004800" y="27950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46" name="楕円 145"/>
        <xdr:cNvSpPr/>
      </xdr:nvSpPr>
      <xdr:spPr>
        <a:xfrm>
          <a:off x="164592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27050</xdr:rowOff>
    </xdr:from>
    <xdr:ext cx="762000" cy="259045"/>
    <xdr:sp macro="" textlink="">
      <xdr:nvSpPr>
        <xdr:cNvPr id="147" name="物件費該当値テキスト"/>
        <xdr:cNvSpPr txBox="1"/>
      </xdr:nvSpPr>
      <xdr:spPr>
        <a:xfrm>
          <a:off x="16598900" y="259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40277</xdr:rowOff>
    </xdr:from>
    <xdr:to>
      <xdr:col>78</xdr:col>
      <xdr:colOff>120650</xdr:colOff>
      <xdr:row>16</xdr:row>
      <xdr:rowOff>141877</xdr:rowOff>
    </xdr:to>
    <xdr:sp macro="" textlink="">
      <xdr:nvSpPr>
        <xdr:cNvPr id="148" name="楕円 147"/>
        <xdr:cNvSpPr/>
      </xdr:nvSpPr>
      <xdr:spPr>
        <a:xfrm>
          <a:off x="15621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126654</xdr:rowOff>
    </xdr:from>
    <xdr:ext cx="736600" cy="259045"/>
    <xdr:sp macro="" textlink="">
      <xdr:nvSpPr>
        <xdr:cNvPr id="149" name="テキスト ボックス 148"/>
        <xdr:cNvSpPr txBox="1"/>
      </xdr:nvSpPr>
      <xdr:spPr>
        <a:xfrm>
          <a:off x="15290800" y="286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72934</xdr:rowOff>
    </xdr:from>
    <xdr:to>
      <xdr:col>74</xdr:col>
      <xdr:colOff>31750</xdr:colOff>
      <xdr:row>17</xdr:row>
      <xdr:rowOff>3084</xdr:rowOff>
    </xdr:to>
    <xdr:sp macro="" textlink="">
      <xdr:nvSpPr>
        <xdr:cNvPr id="150" name="楕円 149"/>
        <xdr:cNvSpPr/>
      </xdr:nvSpPr>
      <xdr:spPr>
        <a:xfrm>
          <a:off x="14732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159311</xdr:rowOff>
    </xdr:from>
    <xdr:ext cx="762000" cy="259045"/>
    <xdr:sp macro="" textlink="">
      <xdr:nvSpPr>
        <xdr:cNvPr id="151" name="テキスト ボックス 150"/>
        <xdr:cNvSpPr txBox="1"/>
      </xdr:nvSpPr>
      <xdr:spPr>
        <a:xfrm>
          <a:off x="14401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20683</xdr:rowOff>
    </xdr:from>
    <xdr:to>
      <xdr:col>69</xdr:col>
      <xdr:colOff>142875</xdr:colOff>
      <xdr:row>16</xdr:row>
      <xdr:rowOff>122283</xdr:rowOff>
    </xdr:to>
    <xdr:sp macro="" textlink="">
      <xdr:nvSpPr>
        <xdr:cNvPr id="152" name="楕円 151"/>
        <xdr:cNvSpPr/>
      </xdr:nvSpPr>
      <xdr:spPr>
        <a:xfrm>
          <a:off x="13843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107060</xdr:rowOff>
    </xdr:from>
    <xdr:ext cx="762000" cy="259045"/>
    <xdr:sp macro="" textlink="">
      <xdr:nvSpPr>
        <xdr:cNvPr id="153" name="テキスト ボックス 152"/>
        <xdr:cNvSpPr txBox="1"/>
      </xdr:nvSpPr>
      <xdr:spPr>
        <a:xfrm>
          <a:off x="13512800"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54" name="楕円 153"/>
        <xdr:cNvSpPr/>
      </xdr:nvSpPr>
      <xdr:spPr>
        <a:xfrm>
          <a:off x="12954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87465</xdr:rowOff>
    </xdr:from>
    <xdr:ext cx="762000" cy="259045"/>
    <xdr:sp macro="" textlink="">
      <xdr:nvSpPr>
        <xdr:cNvPr id="155" name="テキスト ボックス 154"/>
        <xdr:cNvSpPr txBox="1"/>
      </xdr:nvSpPr>
      <xdr:spPr>
        <a:xfrm>
          <a:off x="12623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％の減となり、類似団体平均並みとなった。これは、新型コロナウイルス感染症の関係で乳幼児の受診控えが発生し、乳幼児等医療費の助成が減ったことが主な要因となっている。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57</xdr:row>
      <xdr:rowOff>12700</xdr:rowOff>
    </xdr:to>
    <xdr:cxnSp macro="">
      <xdr:nvCxnSpPr>
        <xdr:cNvPr id="188" name="直線コネクタ 187"/>
        <xdr:cNvCxnSpPr/>
      </xdr:nvCxnSpPr>
      <xdr:spPr>
        <a:xfrm flipV="1">
          <a:off x="3987800" y="95567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12700</xdr:rowOff>
    </xdr:to>
    <xdr:cxnSp macro="">
      <xdr:nvCxnSpPr>
        <xdr:cNvPr id="191" name="直線コネクタ 190"/>
        <xdr:cNvCxnSpPr/>
      </xdr:nvCxnSpPr>
      <xdr:spPr>
        <a:xfrm>
          <a:off x="3098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165100</xdr:rowOff>
    </xdr:to>
    <xdr:cxnSp macro="">
      <xdr:nvCxnSpPr>
        <xdr:cNvPr id="194" name="直線コネクタ 193"/>
        <xdr:cNvCxnSpPr/>
      </xdr:nvCxnSpPr>
      <xdr:spPr>
        <a:xfrm>
          <a:off x="2209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127000</xdr:rowOff>
    </xdr:to>
    <xdr:cxnSp macro="">
      <xdr:nvCxnSpPr>
        <xdr:cNvPr id="197" name="直線コネクタ 196"/>
        <xdr:cNvCxnSpPr/>
      </xdr:nvCxnSpPr>
      <xdr:spPr>
        <a:xfrm>
          <a:off x="1320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7" name="楕円 206"/>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48277</xdr:rowOff>
    </xdr:from>
    <xdr:ext cx="762000" cy="259045"/>
    <xdr:sp macro="" textlink="">
      <xdr:nvSpPr>
        <xdr:cNvPr id="208" name="扶助費該当値テキスト"/>
        <xdr:cNvSpPr txBox="1"/>
      </xdr:nvSpPr>
      <xdr:spPr>
        <a:xfrm>
          <a:off x="49149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9" name="楕円 208"/>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210" name="テキスト ボックス 209"/>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2" name="テキスト ボックス 211"/>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3" name="楕円 212"/>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4" name="テキスト ボックス 213"/>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5" name="楕円 214"/>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6" name="テキスト ボックス 215"/>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医療介護に係る特別会計への繰出金、水道・下水道事業会計への支出金等が多額にあるが、類似団体平均並みで推移している。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今後も特別会計、公営企業会計については、経費の節減や料金の値上げ等により、一般会計の負担額減少に努める。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73660</xdr:rowOff>
    </xdr:to>
    <xdr:cxnSp macro="">
      <xdr:nvCxnSpPr>
        <xdr:cNvPr id="249" name="直線コネクタ 248"/>
        <xdr:cNvCxnSpPr/>
      </xdr:nvCxnSpPr>
      <xdr:spPr>
        <a:xfrm flipV="1">
          <a:off x="15671800" y="9629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88900</xdr:rowOff>
    </xdr:to>
    <xdr:cxnSp macro="">
      <xdr:nvCxnSpPr>
        <xdr:cNvPr id="252" name="直線コネクタ 251"/>
        <xdr:cNvCxnSpPr/>
      </xdr:nvCxnSpPr>
      <xdr:spPr>
        <a:xfrm flipV="1">
          <a:off x="14782800" y="967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88900</xdr:rowOff>
    </xdr:to>
    <xdr:cxnSp macro="">
      <xdr:nvCxnSpPr>
        <xdr:cNvPr id="255" name="直線コネクタ 254"/>
        <xdr:cNvCxnSpPr/>
      </xdr:nvCxnSpPr>
      <xdr:spPr>
        <a:xfrm>
          <a:off x="13893800" y="965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58420</xdr:rowOff>
    </xdr:to>
    <xdr:cxnSp macro="">
      <xdr:nvCxnSpPr>
        <xdr:cNvPr id="258" name="直線コネクタ 257"/>
        <xdr:cNvCxnSpPr/>
      </xdr:nvCxnSpPr>
      <xdr:spPr>
        <a:xfrm>
          <a:off x="13004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8" name="楕円 267"/>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120667</xdr:rowOff>
    </xdr:from>
    <xdr:ext cx="762000" cy="259045"/>
    <xdr:sp macro="" textlink="">
      <xdr:nvSpPr>
        <xdr:cNvPr id="269" name="その他該当値テキスト"/>
        <xdr:cNvSpPr txBox="1"/>
      </xdr:nvSpPr>
      <xdr:spPr>
        <a:xfrm>
          <a:off x="165989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0" name="楕円 269"/>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109237</xdr:rowOff>
    </xdr:from>
    <xdr:ext cx="736600" cy="259045"/>
    <xdr:sp macro="" textlink="">
      <xdr:nvSpPr>
        <xdr:cNvPr id="271" name="テキスト ボックス 270"/>
        <xdr:cNvSpPr txBox="1"/>
      </xdr:nvSpPr>
      <xdr:spPr>
        <a:xfrm>
          <a:off x="15290800" y="971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2" name="楕円 271"/>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73" name="テキスト ボックス 272"/>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4" name="楕円 273"/>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75" name="テキスト ボックス 274"/>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6" name="楕円 275"/>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77" name="テキスト ボックス 276"/>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％の減となった。これは、コロナ禍において開催が中止となった事業への補助金が減となった事が主な要因となっている。コロナ禍が過ぎるとＲ元年度ベースの比率が見込まれる。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154432</xdr:rowOff>
    </xdr:to>
    <xdr:cxnSp macro="">
      <xdr:nvCxnSpPr>
        <xdr:cNvPr id="307" name="直線コネクタ 306"/>
        <xdr:cNvCxnSpPr/>
      </xdr:nvCxnSpPr>
      <xdr:spPr>
        <a:xfrm flipV="1">
          <a:off x="15671800" y="62306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154432</xdr:rowOff>
    </xdr:to>
    <xdr:cxnSp macro="">
      <xdr:nvCxnSpPr>
        <xdr:cNvPr id="310" name="直線コネクタ 309"/>
        <xdr:cNvCxnSpPr/>
      </xdr:nvCxnSpPr>
      <xdr:spPr>
        <a:xfrm>
          <a:off x="14782800" y="62397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67564</xdr:rowOff>
    </xdr:to>
    <xdr:cxnSp macro="">
      <xdr:nvCxnSpPr>
        <xdr:cNvPr id="313" name="直線コネクタ 312"/>
        <xdr:cNvCxnSpPr/>
      </xdr:nvCxnSpPr>
      <xdr:spPr>
        <a:xfrm>
          <a:off x="13893800" y="6239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99568</xdr:rowOff>
    </xdr:to>
    <xdr:cxnSp macro="">
      <xdr:nvCxnSpPr>
        <xdr:cNvPr id="316" name="直線コネクタ 315"/>
        <xdr:cNvCxnSpPr/>
      </xdr:nvCxnSpPr>
      <xdr:spPr>
        <a:xfrm flipV="1">
          <a:off x="13004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6" name="楕円 325"/>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7"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8" name="楕円 327"/>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9" name="テキスト ボックス 328"/>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30" name="楕円 329"/>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1" name="テキスト ボックス 330"/>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2" name="楕円 331"/>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3" name="テキスト ボックス 332"/>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4" name="楕円 333"/>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5" name="テキスト ボックス 334"/>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の増となり、類似団体平均を上回る結果となった。これは、補助災害復旧事業債の元金償還が始まったことが主な要因となっている。今後も、施設更新等に伴う地方債発行により増加していくことが見込まれるが、地方債発行額を最小限に抑制するとともに、償還年限等を考慮し、公債費の平準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78</xdr:row>
      <xdr:rowOff>85852</xdr:rowOff>
    </xdr:to>
    <xdr:cxnSp macro="">
      <xdr:nvCxnSpPr>
        <xdr:cNvPr id="365" name="直線コネクタ 364"/>
        <xdr:cNvCxnSpPr/>
      </xdr:nvCxnSpPr>
      <xdr:spPr>
        <a:xfrm>
          <a:off x="3987800" y="1331722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77</xdr:row>
      <xdr:rowOff>115570</xdr:rowOff>
    </xdr:to>
    <xdr:cxnSp macro="">
      <xdr:nvCxnSpPr>
        <xdr:cNvPr id="368" name="直線コネクタ 367"/>
        <xdr:cNvCxnSpPr/>
      </xdr:nvCxnSpPr>
      <xdr:spPr>
        <a:xfrm>
          <a:off x="3098800" y="1314805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77</xdr:row>
      <xdr:rowOff>56135</xdr:rowOff>
    </xdr:to>
    <xdr:cxnSp macro="">
      <xdr:nvCxnSpPr>
        <xdr:cNvPr id="371" name="直線コネクタ 370"/>
        <xdr:cNvCxnSpPr/>
      </xdr:nvCxnSpPr>
      <xdr:spPr>
        <a:xfrm flipV="1">
          <a:off x="2209800" y="13148056"/>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56135</xdr:rowOff>
    </xdr:to>
    <xdr:cxnSp macro="">
      <xdr:nvCxnSpPr>
        <xdr:cNvPr id="374" name="直線コネクタ 373"/>
        <xdr:cNvCxnSpPr/>
      </xdr:nvCxnSpPr>
      <xdr:spPr>
        <a:xfrm>
          <a:off x="1320800" y="132440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35052</xdr:rowOff>
    </xdr:from>
    <xdr:to>
      <xdr:col>24</xdr:col>
      <xdr:colOff>76200</xdr:colOff>
      <xdr:row>78</xdr:row>
      <xdr:rowOff>136652</xdr:rowOff>
    </xdr:to>
    <xdr:sp macro="" textlink="">
      <xdr:nvSpPr>
        <xdr:cNvPr id="384" name="楕円 383"/>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7129</xdr:rowOff>
    </xdr:from>
    <xdr:ext cx="762000" cy="259045"/>
    <xdr:sp macro="" textlink="">
      <xdr:nvSpPr>
        <xdr:cNvPr id="385"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6" name="楕円 385"/>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7" name="テキスト ボックス 386"/>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88" name="楕円 387"/>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9" name="テキスト ボックス 388"/>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90" name="楕円 389"/>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91" name="テキスト ボックス 390"/>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2" name="楕円 391"/>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93" name="テキスト ボックス 392"/>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前年度まで類似団体平均を上回りながら推移していたが今年度においては下回る結果となった。比率についても前年度から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％の減となった。減の主な原因は補助費の減である。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xdr:rowOff>
    </xdr:from>
    <xdr:to>
      <xdr:col>82</xdr:col>
      <xdr:colOff>107950</xdr:colOff>
      <xdr:row>77</xdr:row>
      <xdr:rowOff>119380</xdr:rowOff>
    </xdr:to>
    <xdr:cxnSp macro="">
      <xdr:nvCxnSpPr>
        <xdr:cNvPr id="426" name="直線コネクタ 425"/>
        <xdr:cNvCxnSpPr/>
      </xdr:nvCxnSpPr>
      <xdr:spPr>
        <a:xfrm flipV="1">
          <a:off x="15671800" y="1320673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105427</xdr:rowOff>
    </xdr:from>
    <xdr:ext cx="762000" cy="259045"/>
    <xdr:sp macro="" textlink="">
      <xdr:nvSpPr>
        <xdr:cNvPr id="427" name="公債費以外平均値テキスト"/>
        <xdr:cNvSpPr txBox="1"/>
      </xdr:nvSpPr>
      <xdr:spPr>
        <a:xfrm>
          <a:off x="16598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77</xdr:row>
      <xdr:rowOff>119380</xdr:rowOff>
    </xdr:to>
    <xdr:cxnSp macro="">
      <xdr:nvCxnSpPr>
        <xdr:cNvPr id="429" name="直線コネクタ 428"/>
        <xdr:cNvCxnSpPr/>
      </xdr:nvCxnSpPr>
      <xdr:spPr>
        <a:xfrm>
          <a:off x="14782800" y="133019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100330</xdr:rowOff>
    </xdr:to>
    <xdr:cxnSp macro="">
      <xdr:nvCxnSpPr>
        <xdr:cNvPr id="432" name="直線コネクタ 431"/>
        <xdr:cNvCxnSpPr/>
      </xdr:nvCxnSpPr>
      <xdr:spPr>
        <a:xfrm>
          <a:off x="13893800" y="132486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27939</xdr:rowOff>
    </xdr:from>
    <xdr:to>
      <xdr:col>69</xdr:col>
      <xdr:colOff>92075</xdr:colOff>
      <xdr:row>77</xdr:row>
      <xdr:rowOff>46989</xdr:rowOff>
    </xdr:to>
    <xdr:cxnSp macro="">
      <xdr:nvCxnSpPr>
        <xdr:cNvPr id="435" name="直線コネクタ 434"/>
        <xdr:cNvCxnSpPr/>
      </xdr:nvCxnSpPr>
      <xdr:spPr>
        <a:xfrm>
          <a:off x="13004800" y="132295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45" name="楕円 444"/>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142257</xdr:rowOff>
    </xdr:from>
    <xdr:ext cx="762000" cy="259045"/>
    <xdr:sp macro="" textlink="">
      <xdr:nvSpPr>
        <xdr:cNvPr id="446" name="公債費以外該当値テキスト"/>
        <xdr:cNvSpPr txBox="1"/>
      </xdr:nvSpPr>
      <xdr:spPr>
        <a:xfrm>
          <a:off x="16598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68580</xdr:rowOff>
    </xdr:from>
    <xdr:to>
      <xdr:col>78</xdr:col>
      <xdr:colOff>120650</xdr:colOff>
      <xdr:row>77</xdr:row>
      <xdr:rowOff>170180</xdr:rowOff>
    </xdr:to>
    <xdr:sp macro="" textlink="">
      <xdr:nvSpPr>
        <xdr:cNvPr id="447" name="楕円 446"/>
        <xdr:cNvSpPr/>
      </xdr:nvSpPr>
      <xdr:spPr>
        <a:xfrm>
          <a:off x="15621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154957</xdr:rowOff>
    </xdr:from>
    <xdr:ext cx="736600" cy="259045"/>
    <xdr:sp macro="" textlink="">
      <xdr:nvSpPr>
        <xdr:cNvPr id="448" name="テキスト ボックス 447"/>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49" name="楕円 448"/>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50" name="テキスト ボックス 449"/>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1" name="楕円 450"/>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2" name="テキスト ボックス 45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53" name="楕円 452"/>
        <xdr:cNvSpPr/>
      </xdr:nvSpPr>
      <xdr:spPr>
        <a:xfrm>
          <a:off x="12954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54" name="テキスト ボックス 45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7806</xdr:rowOff>
    </xdr:from>
    <xdr:to>
      <xdr:col>29</xdr:col>
      <xdr:colOff>127000</xdr:colOff>
      <xdr:row>19</xdr:row>
      <xdr:rowOff>30855</xdr:rowOff>
    </xdr:to>
    <xdr:cxnSp macro="">
      <xdr:nvCxnSpPr>
        <xdr:cNvPr id="52" name="直線コネクタ 51"/>
        <xdr:cNvCxnSpPr/>
      </xdr:nvCxnSpPr>
      <xdr:spPr bwMode="auto">
        <a:xfrm flipV="1">
          <a:off x="5003800" y="3312981"/>
          <a:ext cx="647700" cy="23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164032</xdr:rowOff>
    </xdr:from>
    <xdr:ext cx="762000" cy="259045"/>
    <xdr:sp macro="" textlink="">
      <xdr:nvSpPr>
        <xdr:cNvPr id="53" name="人口1人当たり決算額の推移平均値テキスト130"/>
        <xdr:cNvSpPr txBox="1"/>
      </xdr:nvSpPr>
      <xdr:spPr>
        <a:xfrm>
          <a:off x="5740400" y="329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30855</xdr:rowOff>
    </xdr:from>
    <xdr:to>
      <xdr:col>26</xdr:col>
      <xdr:colOff>50800</xdr:colOff>
      <xdr:row>19</xdr:row>
      <xdr:rowOff>31574</xdr:rowOff>
    </xdr:to>
    <xdr:cxnSp macro="">
      <xdr:nvCxnSpPr>
        <xdr:cNvPr id="55" name="直線コネクタ 54"/>
        <xdr:cNvCxnSpPr/>
      </xdr:nvCxnSpPr>
      <xdr:spPr bwMode="auto">
        <a:xfrm flipV="1">
          <a:off x="4305300" y="3336030"/>
          <a:ext cx="698500" cy="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24415</xdr:rowOff>
    </xdr:from>
    <xdr:to>
      <xdr:col>22</xdr:col>
      <xdr:colOff>114300</xdr:colOff>
      <xdr:row>19</xdr:row>
      <xdr:rowOff>31574</xdr:rowOff>
    </xdr:to>
    <xdr:cxnSp macro="">
      <xdr:nvCxnSpPr>
        <xdr:cNvPr id="58" name="直線コネクタ 57"/>
        <xdr:cNvCxnSpPr/>
      </xdr:nvCxnSpPr>
      <xdr:spPr bwMode="auto">
        <a:xfrm>
          <a:off x="3606800" y="3329590"/>
          <a:ext cx="698500" cy="7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86386</xdr:rowOff>
    </xdr:from>
    <xdr:ext cx="762000" cy="259045"/>
    <xdr:sp macro="" textlink="">
      <xdr:nvSpPr>
        <xdr:cNvPr id="60" name="テキスト ボックス 59"/>
        <xdr:cNvSpPr txBox="1"/>
      </xdr:nvSpPr>
      <xdr:spPr>
        <a:xfrm>
          <a:off x="3924300" y="33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10441</xdr:rowOff>
    </xdr:from>
    <xdr:to>
      <xdr:col>18</xdr:col>
      <xdr:colOff>177800</xdr:colOff>
      <xdr:row>19</xdr:row>
      <xdr:rowOff>24415</xdr:rowOff>
    </xdr:to>
    <xdr:cxnSp macro="">
      <xdr:nvCxnSpPr>
        <xdr:cNvPr id="61" name="直線コネクタ 60"/>
        <xdr:cNvCxnSpPr/>
      </xdr:nvCxnSpPr>
      <xdr:spPr bwMode="auto">
        <a:xfrm>
          <a:off x="2908300" y="3315616"/>
          <a:ext cx="698500" cy="13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128456</xdr:rowOff>
    </xdr:from>
    <xdr:to>
      <xdr:col>29</xdr:col>
      <xdr:colOff>177800</xdr:colOff>
      <xdr:row>19</xdr:row>
      <xdr:rowOff>58606</xdr:rowOff>
    </xdr:to>
    <xdr:sp macro="" textlink="">
      <xdr:nvSpPr>
        <xdr:cNvPr id="71" name="楕円 70"/>
        <xdr:cNvSpPr/>
      </xdr:nvSpPr>
      <xdr:spPr bwMode="auto">
        <a:xfrm>
          <a:off x="5600700" y="3262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144983</xdr:rowOff>
    </xdr:from>
    <xdr:ext cx="762000" cy="259045"/>
    <xdr:sp macro="" textlink="">
      <xdr:nvSpPr>
        <xdr:cNvPr id="72" name="人口1人当たり決算額の推移該当値テキスト130"/>
        <xdr:cNvSpPr txBox="1"/>
      </xdr:nvSpPr>
      <xdr:spPr>
        <a:xfrm>
          <a:off x="5740400" y="310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151505</xdr:rowOff>
    </xdr:from>
    <xdr:to>
      <xdr:col>26</xdr:col>
      <xdr:colOff>101600</xdr:colOff>
      <xdr:row>19</xdr:row>
      <xdr:rowOff>81655</xdr:rowOff>
    </xdr:to>
    <xdr:sp macro="" textlink="">
      <xdr:nvSpPr>
        <xdr:cNvPr id="73" name="楕円 72"/>
        <xdr:cNvSpPr/>
      </xdr:nvSpPr>
      <xdr:spPr bwMode="auto">
        <a:xfrm>
          <a:off x="4953000" y="3285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91832</xdr:rowOff>
    </xdr:from>
    <xdr:ext cx="736600" cy="259045"/>
    <xdr:sp macro="" textlink="">
      <xdr:nvSpPr>
        <xdr:cNvPr id="74" name="テキスト ボックス 73"/>
        <xdr:cNvSpPr txBox="1"/>
      </xdr:nvSpPr>
      <xdr:spPr>
        <a:xfrm>
          <a:off x="4622800" y="305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152224</xdr:rowOff>
    </xdr:from>
    <xdr:to>
      <xdr:col>22</xdr:col>
      <xdr:colOff>165100</xdr:colOff>
      <xdr:row>19</xdr:row>
      <xdr:rowOff>82374</xdr:rowOff>
    </xdr:to>
    <xdr:sp macro="" textlink="">
      <xdr:nvSpPr>
        <xdr:cNvPr id="75" name="楕円 74"/>
        <xdr:cNvSpPr/>
      </xdr:nvSpPr>
      <xdr:spPr bwMode="auto">
        <a:xfrm>
          <a:off x="4254500" y="3285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92551</xdr:rowOff>
    </xdr:from>
    <xdr:ext cx="762000" cy="259045"/>
    <xdr:sp macro="" textlink="">
      <xdr:nvSpPr>
        <xdr:cNvPr id="76" name="テキスト ボックス 75"/>
        <xdr:cNvSpPr txBox="1"/>
      </xdr:nvSpPr>
      <xdr:spPr>
        <a:xfrm>
          <a:off x="3924300" y="305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145065</xdr:rowOff>
    </xdr:from>
    <xdr:to>
      <xdr:col>19</xdr:col>
      <xdr:colOff>38100</xdr:colOff>
      <xdr:row>19</xdr:row>
      <xdr:rowOff>75215</xdr:rowOff>
    </xdr:to>
    <xdr:sp macro="" textlink="">
      <xdr:nvSpPr>
        <xdr:cNvPr id="77" name="楕円 76"/>
        <xdr:cNvSpPr/>
      </xdr:nvSpPr>
      <xdr:spPr bwMode="auto">
        <a:xfrm>
          <a:off x="3556000" y="327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85392</xdr:rowOff>
    </xdr:from>
    <xdr:ext cx="762000" cy="259045"/>
    <xdr:sp macro="" textlink="">
      <xdr:nvSpPr>
        <xdr:cNvPr id="78" name="テキスト ボックス 77"/>
        <xdr:cNvSpPr txBox="1"/>
      </xdr:nvSpPr>
      <xdr:spPr>
        <a:xfrm>
          <a:off x="3225800" y="304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131091</xdr:rowOff>
    </xdr:from>
    <xdr:to>
      <xdr:col>15</xdr:col>
      <xdr:colOff>101600</xdr:colOff>
      <xdr:row>19</xdr:row>
      <xdr:rowOff>61241</xdr:rowOff>
    </xdr:to>
    <xdr:sp macro="" textlink="">
      <xdr:nvSpPr>
        <xdr:cNvPr id="79" name="楕円 78"/>
        <xdr:cNvSpPr/>
      </xdr:nvSpPr>
      <xdr:spPr bwMode="auto">
        <a:xfrm>
          <a:off x="2857500" y="3264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71418</xdr:rowOff>
    </xdr:from>
    <xdr:ext cx="762000" cy="259045"/>
    <xdr:sp macro="" textlink="">
      <xdr:nvSpPr>
        <xdr:cNvPr id="80" name="テキスト ボックス 79"/>
        <xdr:cNvSpPr txBox="1"/>
      </xdr:nvSpPr>
      <xdr:spPr>
        <a:xfrm>
          <a:off x="2527300" y="303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62281</xdr:rowOff>
    </xdr:from>
    <xdr:to>
      <xdr:col>29</xdr:col>
      <xdr:colOff>127000</xdr:colOff>
      <xdr:row>35</xdr:row>
      <xdr:rowOff>203136</xdr:rowOff>
    </xdr:to>
    <xdr:cxnSp macro="">
      <xdr:nvCxnSpPr>
        <xdr:cNvPr id="113" name="直線コネクタ 112"/>
        <xdr:cNvCxnSpPr/>
      </xdr:nvCxnSpPr>
      <xdr:spPr bwMode="auto">
        <a:xfrm flipV="1">
          <a:off x="5003800" y="6672631"/>
          <a:ext cx="647700" cy="140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203136</xdr:rowOff>
    </xdr:from>
    <xdr:to>
      <xdr:col>26</xdr:col>
      <xdr:colOff>50800</xdr:colOff>
      <xdr:row>36</xdr:row>
      <xdr:rowOff>64808</xdr:rowOff>
    </xdr:to>
    <xdr:cxnSp macro="">
      <xdr:nvCxnSpPr>
        <xdr:cNvPr id="116" name="直線コネクタ 115"/>
        <xdr:cNvCxnSpPr/>
      </xdr:nvCxnSpPr>
      <xdr:spPr bwMode="auto">
        <a:xfrm flipV="1">
          <a:off x="4305300" y="6813486"/>
          <a:ext cx="698500" cy="20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217589</xdr:rowOff>
    </xdr:from>
    <xdr:to>
      <xdr:col>22</xdr:col>
      <xdr:colOff>114300</xdr:colOff>
      <xdr:row>36</xdr:row>
      <xdr:rowOff>64808</xdr:rowOff>
    </xdr:to>
    <xdr:cxnSp macro="">
      <xdr:nvCxnSpPr>
        <xdr:cNvPr id="119" name="直線コネクタ 118"/>
        <xdr:cNvCxnSpPr/>
      </xdr:nvCxnSpPr>
      <xdr:spPr bwMode="auto">
        <a:xfrm>
          <a:off x="3606800" y="6827939"/>
          <a:ext cx="698500" cy="190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217589</xdr:rowOff>
    </xdr:from>
    <xdr:to>
      <xdr:col>18</xdr:col>
      <xdr:colOff>177800</xdr:colOff>
      <xdr:row>35</xdr:row>
      <xdr:rowOff>223685</xdr:rowOff>
    </xdr:to>
    <xdr:cxnSp macro="">
      <xdr:nvCxnSpPr>
        <xdr:cNvPr id="122" name="直線コネクタ 121"/>
        <xdr:cNvCxnSpPr/>
      </xdr:nvCxnSpPr>
      <xdr:spPr bwMode="auto">
        <a:xfrm flipV="1">
          <a:off x="2908300" y="6827939"/>
          <a:ext cx="6985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11481</xdr:rowOff>
    </xdr:from>
    <xdr:to>
      <xdr:col>29</xdr:col>
      <xdr:colOff>177800</xdr:colOff>
      <xdr:row>35</xdr:row>
      <xdr:rowOff>113081</xdr:rowOff>
    </xdr:to>
    <xdr:sp macro="" textlink="">
      <xdr:nvSpPr>
        <xdr:cNvPr id="132" name="楕円 131"/>
        <xdr:cNvSpPr/>
      </xdr:nvSpPr>
      <xdr:spPr bwMode="auto">
        <a:xfrm>
          <a:off x="5600700" y="6621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326458</xdr:rowOff>
    </xdr:from>
    <xdr:ext cx="762000" cy="259045"/>
    <xdr:sp macro="" textlink="">
      <xdr:nvSpPr>
        <xdr:cNvPr id="133" name="人口1人当たり決算額の推移該当値テキスト445"/>
        <xdr:cNvSpPr txBox="1"/>
      </xdr:nvSpPr>
      <xdr:spPr>
        <a:xfrm>
          <a:off x="5740400" y="659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152336</xdr:rowOff>
    </xdr:from>
    <xdr:to>
      <xdr:col>26</xdr:col>
      <xdr:colOff>101600</xdr:colOff>
      <xdr:row>35</xdr:row>
      <xdr:rowOff>253936</xdr:rowOff>
    </xdr:to>
    <xdr:sp macro="" textlink="">
      <xdr:nvSpPr>
        <xdr:cNvPr id="134" name="楕円 133"/>
        <xdr:cNvSpPr/>
      </xdr:nvSpPr>
      <xdr:spPr bwMode="auto">
        <a:xfrm>
          <a:off x="4953000" y="6762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238713</xdr:rowOff>
    </xdr:from>
    <xdr:ext cx="736600" cy="259045"/>
    <xdr:sp macro="" textlink="">
      <xdr:nvSpPr>
        <xdr:cNvPr id="135" name="テキスト ボックス 134"/>
        <xdr:cNvSpPr txBox="1"/>
      </xdr:nvSpPr>
      <xdr:spPr>
        <a:xfrm>
          <a:off x="4622800" y="684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14008</xdr:rowOff>
    </xdr:from>
    <xdr:to>
      <xdr:col>22</xdr:col>
      <xdr:colOff>165100</xdr:colOff>
      <xdr:row>36</xdr:row>
      <xdr:rowOff>115608</xdr:rowOff>
    </xdr:to>
    <xdr:sp macro="" textlink="">
      <xdr:nvSpPr>
        <xdr:cNvPr id="136" name="楕円 135"/>
        <xdr:cNvSpPr/>
      </xdr:nvSpPr>
      <xdr:spPr bwMode="auto">
        <a:xfrm>
          <a:off x="4254500" y="6967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100385</xdr:rowOff>
    </xdr:from>
    <xdr:ext cx="762000" cy="259045"/>
    <xdr:sp macro="" textlink="">
      <xdr:nvSpPr>
        <xdr:cNvPr id="137" name="テキスト ボックス 136"/>
        <xdr:cNvSpPr txBox="1"/>
      </xdr:nvSpPr>
      <xdr:spPr>
        <a:xfrm>
          <a:off x="3924300" y="705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166789</xdr:rowOff>
    </xdr:from>
    <xdr:to>
      <xdr:col>19</xdr:col>
      <xdr:colOff>38100</xdr:colOff>
      <xdr:row>35</xdr:row>
      <xdr:rowOff>268389</xdr:rowOff>
    </xdr:to>
    <xdr:sp macro="" textlink="">
      <xdr:nvSpPr>
        <xdr:cNvPr id="138" name="楕円 137"/>
        <xdr:cNvSpPr/>
      </xdr:nvSpPr>
      <xdr:spPr bwMode="auto">
        <a:xfrm>
          <a:off x="3556000" y="6777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253166</xdr:rowOff>
    </xdr:from>
    <xdr:ext cx="762000" cy="259045"/>
    <xdr:sp macro="" textlink="">
      <xdr:nvSpPr>
        <xdr:cNvPr id="139" name="テキスト ボックス 138"/>
        <xdr:cNvSpPr txBox="1"/>
      </xdr:nvSpPr>
      <xdr:spPr>
        <a:xfrm>
          <a:off x="3225800" y="686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172885</xdr:rowOff>
    </xdr:from>
    <xdr:to>
      <xdr:col>15</xdr:col>
      <xdr:colOff>101600</xdr:colOff>
      <xdr:row>35</xdr:row>
      <xdr:rowOff>274485</xdr:rowOff>
    </xdr:to>
    <xdr:sp macro="" textlink="">
      <xdr:nvSpPr>
        <xdr:cNvPr id="140" name="楕円 139"/>
        <xdr:cNvSpPr/>
      </xdr:nvSpPr>
      <xdr:spPr bwMode="auto">
        <a:xfrm>
          <a:off x="2857500" y="678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259262</xdr:rowOff>
    </xdr:from>
    <xdr:ext cx="762000" cy="259045"/>
    <xdr:sp macro="" textlink="">
      <xdr:nvSpPr>
        <xdr:cNvPr id="141" name="テキスト ボックス 140"/>
        <xdr:cNvSpPr txBox="1"/>
      </xdr:nvSpPr>
      <xdr:spPr>
        <a:xfrm>
          <a:off x="2527300" y="686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9,305
9,142
402.25
10,165,534
9,815,324
347,370
4,857,778
11,378,991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128424</xdr:rowOff>
    </xdr:from>
    <xdr:to>
      <xdr:col>24</xdr:col>
      <xdr:colOff>63500</xdr:colOff>
      <xdr:row>36</xdr:row>
      <xdr:rowOff>135277</xdr:rowOff>
    </xdr:to>
    <xdr:cxnSp macro="">
      <xdr:nvCxnSpPr>
        <xdr:cNvPr id="57" name="直線コネクタ 56"/>
        <xdr:cNvCxnSpPr/>
      </xdr:nvCxnSpPr>
      <xdr:spPr>
        <a:xfrm flipV="1">
          <a:off x="3797300" y="6129174"/>
          <a:ext cx="838200" cy="17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135277</xdr:rowOff>
    </xdr:from>
    <xdr:to>
      <xdr:col>19</xdr:col>
      <xdr:colOff>177800</xdr:colOff>
      <xdr:row>36</xdr:row>
      <xdr:rowOff>147118</xdr:rowOff>
    </xdr:to>
    <xdr:cxnSp macro="">
      <xdr:nvCxnSpPr>
        <xdr:cNvPr id="60" name="直線コネクタ 59"/>
        <xdr:cNvCxnSpPr/>
      </xdr:nvCxnSpPr>
      <xdr:spPr>
        <a:xfrm flipV="1">
          <a:off x="2908300" y="6307477"/>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125213</xdr:rowOff>
    </xdr:from>
    <xdr:to>
      <xdr:col>15</xdr:col>
      <xdr:colOff>50800</xdr:colOff>
      <xdr:row>36</xdr:row>
      <xdr:rowOff>147118</xdr:rowOff>
    </xdr:to>
    <xdr:cxnSp macro="">
      <xdr:nvCxnSpPr>
        <xdr:cNvPr id="63" name="直線コネクタ 62"/>
        <xdr:cNvCxnSpPr/>
      </xdr:nvCxnSpPr>
      <xdr:spPr>
        <a:xfrm>
          <a:off x="2019300" y="6297413"/>
          <a:ext cx="889000" cy="2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113045</xdr:rowOff>
    </xdr:from>
    <xdr:to>
      <xdr:col>10</xdr:col>
      <xdr:colOff>114300</xdr:colOff>
      <xdr:row>36</xdr:row>
      <xdr:rowOff>125213</xdr:rowOff>
    </xdr:to>
    <xdr:cxnSp macro="">
      <xdr:nvCxnSpPr>
        <xdr:cNvPr id="66" name="直線コネクタ 65"/>
        <xdr:cNvCxnSpPr/>
      </xdr:nvCxnSpPr>
      <xdr:spPr>
        <a:xfrm>
          <a:off x="1130300" y="6285245"/>
          <a:ext cx="889000" cy="1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77624</xdr:rowOff>
    </xdr:from>
    <xdr:to>
      <xdr:col>24</xdr:col>
      <xdr:colOff>114300</xdr:colOff>
      <xdr:row>36</xdr:row>
      <xdr:rowOff>7774</xdr:rowOff>
    </xdr:to>
    <xdr:sp macro="" textlink="">
      <xdr:nvSpPr>
        <xdr:cNvPr id="76" name="楕円 75"/>
        <xdr:cNvSpPr/>
      </xdr:nvSpPr>
      <xdr:spPr>
        <a:xfrm>
          <a:off x="4584700" y="607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100501</xdr:rowOff>
    </xdr:from>
    <xdr:ext cx="599010" cy="259045"/>
    <xdr:sp macro="" textlink="">
      <xdr:nvSpPr>
        <xdr:cNvPr id="77" name="人件費該当値テキスト"/>
        <xdr:cNvSpPr txBox="1"/>
      </xdr:nvSpPr>
      <xdr:spPr>
        <a:xfrm>
          <a:off x="4686300" y="592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84477</xdr:rowOff>
    </xdr:from>
    <xdr:to>
      <xdr:col>20</xdr:col>
      <xdr:colOff>38100</xdr:colOff>
      <xdr:row>37</xdr:row>
      <xdr:rowOff>14627</xdr:rowOff>
    </xdr:to>
    <xdr:sp macro="" textlink="">
      <xdr:nvSpPr>
        <xdr:cNvPr id="78" name="楕円 77"/>
        <xdr:cNvSpPr/>
      </xdr:nvSpPr>
      <xdr:spPr>
        <a:xfrm>
          <a:off x="3746500" y="625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31154</xdr:rowOff>
    </xdr:from>
    <xdr:ext cx="599010" cy="259045"/>
    <xdr:sp macro="" textlink="">
      <xdr:nvSpPr>
        <xdr:cNvPr id="79" name="テキスト ボックス 78"/>
        <xdr:cNvSpPr txBox="1"/>
      </xdr:nvSpPr>
      <xdr:spPr>
        <a:xfrm>
          <a:off x="3497795" y="603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96318</xdr:rowOff>
    </xdr:from>
    <xdr:to>
      <xdr:col>15</xdr:col>
      <xdr:colOff>101600</xdr:colOff>
      <xdr:row>37</xdr:row>
      <xdr:rowOff>26468</xdr:rowOff>
    </xdr:to>
    <xdr:sp macro="" textlink="">
      <xdr:nvSpPr>
        <xdr:cNvPr id="80" name="楕円 79"/>
        <xdr:cNvSpPr/>
      </xdr:nvSpPr>
      <xdr:spPr>
        <a:xfrm>
          <a:off x="2857500" y="626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42995</xdr:rowOff>
    </xdr:from>
    <xdr:ext cx="599010" cy="259045"/>
    <xdr:sp macro="" textlink="">
      <xdr:nvSpPr>
        <xdr:cNvPr id="81" name="テキスト ボックス 80"/>
        <xdr:cNvSpPr txBox="1"/>
      </xdr:nvSpPr>
      <xdr:spPr>
        <a:xfrm>
          <a:off x="2608795" y="604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74413</xdr:rowOff>
    </xdr:from>
    <xdr:to>
      <xdr:col>10</xdr:col>
      <xdr:colOff>165100</xdr:colOff>
      <xdr:row>37</xdr:row>
      <xdr:rowOff>4563</xdr:rowOff>
    </xdr:to>
    <xdr:sp macro="" textlink="">
      <xdr:nvSpPr>
        <xdr:cNvPr id="82" name="楕円 81"/>
        <xdr:cNvSpPr/>
      </xdr:nvSpPr>
      <xdr:spPr>
        <a:xfrm>
          <a:off x="1968500" y="624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21090</xdr:rowOff>
    </xdr:from>
    <xdr:ext cx="599010" cy="259045"/>
    <xdr:sp macro="" textlink="">
      <xdr:nvSpPr>
        <xdr:cNvPr id="83" name="テキスト ボックス 82"/>
        <xdr:cNvSpPr txBox="1"/>
      </xdr:nvSpPr>
      <xdr:spPr>
        <a:xfrm>
          <a:off x="1719795" y="602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62245</xdr:rowOff>
    </xdr:from>
    <xdr:to>
      <xdr:col>6</xdr:col>
      <xdr:colOff>38100</xdr:colOff>
      <xdr:row>36</xdr:row>
      <xdr:rowOff>163845</xdr:rowOff>
    </xdr:to>
    <xdr:sp macro="" textlink="">
      <xdr:nvSpPr>
        <xdr:cNvPr id="84" name="楕円 83"/>
        <xdr:cNvSpPr/>
      </xdr:nvSpPr>
      <xdr:spPr>
        <a:xfrm>
          <a:off x="1079500" y="623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8922</xdr:rowOff>
    </xdr:from>
    <xdr:ext cx="599010" cy="259045"/>
    <xdr:sp macro="" textlink="">
      <xdr:nvSpPr>
        <xdr:cNvPr id="85" name="テキスト ボックス 84"/>
        <xdr:cNvSpPr txBox="1"/>
      </xdr:nvSpPr>
      <xdr:spPr>
        <a:xfrm>
          <a:off x="830795" y="600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6488</xdr:rowOff>
    </xdr:from>
    <xdr:to>
      <xdr:col>24</xdr:col>
      <xdr:colOff>63500</xdr:colOff>
      <xdr:row>57</xdr:row>
      <xdr:rowOff>49533</xdr:rowOff>
    </xdr:to>
    <xdr:cxnSp macro="">
      <xdr:nvCxnSpPr>
        <xdr:cNvPr id="112" name="直線コネクタ 111"/>
        <xdr:cNvCxnSpPr/>
      </xdr:nvCxnSpPr>
      <xdr:spPr>
        <a:xfrm>
          <a:off x="3797300" y="9779138"/>
          <a:ext cx="838200" cy="4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6488</xdr:rowOff>
    </xdr:from>
    <xdr:to>
      <xdr:col>19</xdr:col>
      <xdr:colOff>177800</xdr:colOff>
      <xdr:row>57</xdr:row>
      <xdr:rowOff>17230</xdr:rowOff>
    </xdr:to>
    <xdr:cxnSp macro="">
      <xdr:nvCxnSpPr>
        <xdr:cNvPr id="115" name="直線コネクタ 114"/>
        <xdr:cNvCxnSpPr/>
      </xdr:nvCxnSpPr>
      <xdr:spPr>
        <a:xfrm flipV="1">
          <a:off x="2908300" y="9779138"/>
          <a:ext cx="889000" cy="1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17230</xdr:rowOff>
    </xdr:from>
    <xdr:to>
      <xdr:col>15</xdr:col>
      <xdr:colOff>50800</xdr:colOff>
      <xdr:row>57</xdr:row>
      <xdr:rowOff>19312</xdr:rowOff>
    </xdr:to>
    <xdr:cxnSp macro="">
      <xdr:nvCxnSpPr>
        <xdr:cNvPr id="118" name="直線コネクタ 117"/>
        <xdr:cNvCxnSpPr/>
      </xdr:nvCxnSpPr>
      <xdr:spPr>
        <a:xfrm flipV="1">
          <a:off x="2019300" y="9789880"/>
          <a:ext cx="889000" cy="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2254</xdr:rowOff>
    </xdr:from>
    <xdr:to>
      <xdr:col>10</xdr:col>
      <xdr:colOff>114300</xdr:colOff>
      <xdr:row>57</xdr:row>
      <xdr:rowOff>19312</xdr:rowOff>
    </xdr:to>
    <xdr:cxnSp macro="">
      <xdr:nvCxnSpPr>
        <xdr:cNvPr id="121" name="直線コネクタ 120"/>
        <xdr:cNvCxnSpPr/>
      </xdr:nvCxnSpPr>
      <xdr:spPr>
        <a:xfrm>
          <a:off x="1130300" y="9774904"/>
          <a:ext cx="889000" cy="1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170183</xdr:rowOff>
    </xdr:from>
    <xdr:to>
      <xdr:col>24</xdr:col>
      <xdr:colOff>114300</xdr:colOff>
      <xdr:row>57</xdr:row>
      <xdr:rowOff>100333</xdr:rowOff>
    </xdr:to>
    <xdr:sp macro="" textlink="">
      <xdr:nvSpPr>
        <xdr:cNvPr id="131" name="楕円 130"/>
        <xdr:cNvSpPr/>
      </xdr:nvSpPr>
      <xdr:spPr>
        <a:xfrm>
          <a:off x="4584700" y="977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85110</xdr:rowOff>
    </xdr:from>
    <xdr:ext cx="599010" cy="259045"/>
    <xdr:sp macro="" textlink="">
      <xdr:nvSpPr>
        <xdr:cNvPr id="132" name="物件費該当値テキスト"/>
        <xdr:cNvSpPr txBox="1"/>
      </xdr:nvSpPr>
      <xdr:spPr>
        <a:xfrm>
          <a:off x="4686300" y="968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127138</xdr:rowOff>
    </xdr:from>
    <xdr:to>
      <xdr:col>20</xdr:col>
      <xdr:colOff>38100</xdr:colOff>
      <xdr:row>57</xdr:row>
      <xdr:rowOff>57288</xdr:rowOff>
    </xdr:to>
    <xdr:sp macro="" textlink="">
      <xdr:nvSpPr>
        <xdr:cNvPr id="133" name="楕円 132"/>
        <xdr:cNvSpPr/>
      </xdr:nvSpPr>
      <xdr:spPr>
        <a:xfrm>
          <a:off x="3746500" y="97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48415</xdr:rowOff>
    </xdr:from>
    <xdr:ext cx="599010" cy="259045"/>
    <xdr:sp macro="" textlink="">
      <xdr:nvSpPr>
        <xdr:cNvPr id="134" name="テキスト ボックス 133"/>
        <xdr:cNvSpPr txBox="1"/>
      </xdr:nvSpPr>
      <xdr:spPr>
        <a:xfrm>
          <a:off x="3497795" y="982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137880</xdr:rowOff>
    </xdr:from>
    <xdr:to>
      <xdr:col>15</xdr:col>
      <xdr:colOff>101600</xdr:colOff>
      <xdr:row>57</xdr:row>
      <xdr:rowOff>68030</xdr:rowOff>
    </xdr:to>
    <xdr:sp macro="" textlink="">
      <xdr:nvSpPr>
        <xdr:cNvPr id="135" name="楕円 134"/>
        <xdr:cNvSpPr/>
      </xdr:nvSpPr>
      <xdr:spPr>
        <a:xfrm>
          <a:off x="2857500" y="97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59157</xdr:rowOff>
    </xdr:from>
    <xdr:ext cx="599010" cy="259045"/>
    <xdr:sp macro="" textlink="">
      <xdr:nvSpPr>
        <xdr:cNvPr id="136" name="テキスト ボックス 135"/>
        <xdr:cNvSpPr txBox="1"/>
      </xdr:nvSpPr>
      <xdr:spPr>
        <a:xfrm>
          <a:off x="2608795" y="983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139962</xdr:rowOff>
    </xdr:from>
    <xdr:to>
      <xdr:col>10</xdr:col>
      <xdr:colOff>165100</xdr:colOff>
      <xdr:row>57</xdr:row>
      <xdr:rowOff>70112</xdr:rowOff>
    </xdr:to>
    <xdr:sp macro="" textlink="">
      <xdr:nvSpPr>
        <xdr:cNvPr id="137" name="楕円 136"/>
        <xdr:cNvSpPr/>
      </xdr:nvSpPr>
      <xdr:spPr>
        <a:xfrm>
          <a:off x="1968500" y="974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61239</xdr:rowOff>
    </xdr:from>
    <xdr:ext cx="599010" cy="259045"/>
    <xdr:sp macro="" textlink="">
      <xdr:nvSpPr>
        <xdr:cNvPr id="138" name="テキスト ボックス 137"/>
        <xdr:cNvSpPr txBox="1"/>
      </xdr:nvSpPr>
      <xdr:spPr>
        <a:xfrm>
          <a:off x="1719795" y="9833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122904</xdr:rowOff>
    </xdr:from>
    <xdr:to>
      <xdr:col>6</xdr:col>
      <xdr:colOff>38100</xdr:colOff>
      <xdr:row>57</xdr:row>
      <xdr:rowOff>53054</xdr:rowOff>
    </xdr:to>
    <xdr:sp macro="" textlink="">
      <xdr:nvSpPr>
        <xdr:cNvPr id="139" name="楕円 138"/>
        <xdr:cNvSpPr/>
      </xdr:nvSpPr>
      <xdr:spPr>
        <a:xfrm>
          <a:off x="1079500" y="97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69581</xdr:rowOff>
    </xdr:from>
    <xdr:ext cx="599010" cy="259045"/>
    <xdr:sp macro="" textlink="">
      <xdr:nvSpPr>
        <xdr:cNvPr id="140" name="テキスト ボックス 139"/>
        <xdr:cNvSpPr txBox="1"/>
      </xdr:nvSpPr>
      <xdr:spPr>
        <a:xfrm>
          <a:off x="830795" y="949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78458</xdr:rowOff>
    </xdr:from>
    <xdr:to>
      <xdr:col>24</xdr:col>
      <xdr:colOff>63500</xdr:colOff>
      <xdr:row>75</xdr:row>
      <xdr:rowOff>91785</xdr:rowOff>
    </xdr:to>
    <xdr:cxnSp macro="">
      <xdr:nvCxnSpPr>
        <xdr:cNvPr id="167" name="直線コネクタ 166"/>
        <xdr:cNvCxnSpPr/>
      </xdr:nvCxnSpPr>
      <xdr:spPr>
        <a:xfrm>
          <a:off x="3797300" y="12937208"/>
          <a:ext cx="838200" cy="1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168231</xdr:rowOff>
    </xdr:from>
    <xdr:ext cx="534377" cy="259045"/>
    <xdr:sp macro="" textlink="">
      <xdr:nvSpPr>
        <xdr:cNvPr id="168" name="維持補修費平均値テキスト"/>
        <xdr:cNvSpPr txBox="1"/>
      </xdr:nvSpPr>
      <xdr:spPr>
        <a:xfrm>
          <a:off x="4686300" y="13026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78458</xdr:rowOff>
    </xdr:from>
    <xdr:to>
      <xdr:col>19</xdr:col>
      <xdr:colOff>177800</xdr:colOff>
      <xdr:row>75</xdr:row>
      <xdr:rowOff>130762</xdr:rowOff>
    </xdr:to>
    <xdr:cxnSp macro="">
      <xdr:nvCxnSpPr>
        <xdr:cNvPr id="170" name="直線コネクタ 169"/>
        <xdr:cNvCxnSpPr/>
      </xdr:nvCxnSpPr>
      <xdr:spPr>
        <a:xfrm flipV="1">
          <a:off x="2908300" y="12937208"/>
          <a:ext cx="889000" cy="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160779</xdr:rowOff>
    </xdr:from>
    <xdr:ext cx="534377" cy="259045"/>
    <xdr:sp macro="" textlink="">
      <xdr:nvSpPr>
        <xdr:cNvPr id="172" name="テキスト ボックス 171"/>
        <xdr:cNvSpPr txBox="1"/>
      </xdr:nvSpPr>
      <xdr:spPr>
        <a:xfrm>
          <a:off x="3530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1214</xdr:rowOff>
    </xdr:from>
    <xdr:to>
      <xdr:col>15</xdr:col>
      <xdr:colOff>50800</xdr:colOff>
      <xdr:row>75</xdr:row>
      <xdr:rowOff>130762</xdr:rowOff>
    </xdr:to>
    <xdr:cxnSp macro="">
      <xdr:nvCxnSpPr>
        <xdr:cNvPr id="173" name="直線コネクタ 172"/>
        <xdr:cNvCxnSpPr/>
      </xdr:nvCxnSpPr>
      <xdr:spPr>
        <a:xfrm>
          <a:off x="2019300" y="12859964"/>
          <a:ext cx="889000" cy="12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159064</xdr:rowOff>
    </xdr:from>
    <xdr:ext cx="534377" cy="259045"/>
    <xdr:sp macro="" textlink="">
      <xdr:nvSpPr>
        <xdr:cNvPr id="175" name="テキスト ボックス 174"/>
        <xdr:cNvSpPr txBox="1"/>
      </xdr:nvSpPr>
      <xdr:spPr>
        <a:xfrm>
          <a:off x="2641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1214</xdr:rowOff>
    </xdr:from>
    <xdr:to>
      <xdr:col>10</xdr:col>
      <xdr:colOff>114300</xdr:colOff>
      <xdr:row>75</xdr:row>
      <xdr:rowOff>92014</xdr:rowOff>
    </xdr:to>
    <xdr:cxnSp macro="">
      <xdr:nvCxnSpPr>
        <xdr:cNvPr id="176" name="直線コネクタ 175"/>
        <xdr:cNvCxnSpPr/>
      </xdr:nvCxnSpPr>
      <xdr:spPr>
        <a:xfrm flipV="1">
          <a:off x="1130300" y="12859964"/>
          <a:ext cx="889000" cy="9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166127</xdr:rowOff>
    </xdr:from>
    <xdr:ext cx="534377" cy="259045"/>
    <xdr:sp macro="" textlink="">
      <xdr:nvSpPr>
        <xdr:cNvPr id="178" name="テキスト ボックス 177"/>
        <xdr:cNvSpPr txBox="1"/>
      </xdr:nvSpPr>
      <xdr:spPr>
        <a:xfrm>
          <a:off x="1752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12509</xdr:rowOff>
    </xdr:from>
    <xdr:ext cx="534377" cy="259045"/>
    <xdr:sp macro="" textlink="">
      <xdr:nvSpPr>
        <xdr:cNvPr id="180" name="テキスト ボックス 179"/>
        <xdr:cNvSpPr txBox="1"/>
      </xdr:nvSpPr>
      <xdr:spPr>
        <a:xfrm>
          <a:off x="863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40985</xdr:rowOff>
    </xdr:from>
    <xdr:to>
      <xdr:col>24</xdr:col>
      <xdr:colOff>114300</xdr:colOff>
      <xdr:row>75</xdr:row>
      <xdr:rowOff>142585</xdr:rowOff>
    </xdr:to>
    <xdr:sp macro="" textlink="">
      <xdr:nvSpPr>
        <xdr:cNvPr id="186" name="楕円 185"/>
        <xdr:cNvSpPr/>
      </xdr:nvSpPr>
      <xdr:spPr>
        <a:xfrm>
          <a:off x="4584700" y="1289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63862</xdr:rowOff>
    </xdr:from>
    <xdr:ext cx="534377" cy="259045"/>
    <xdr:sp macro="" textlink="">
      <xdr:nvSpPr>
        <xdr:cNvPr id="187" name="維持補修費該当値テキスト"/>
        <xdr:cNvSpPr txBox="1"/>
      </xdr:nvSpPr>
      <xdr:spPr>
        <a:xfrm>
          <a:off x="4686300" y="127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27658</xdr:rowOff>
    </xdr:from>
    <xdr:to>
      <xdr:col>20</xdr:col>
      <xdr:colOff>38100</xdr:colOff>
      <xdr:row>75</xdr:row>
      <xdr:rowOff>129258</xdr:rowOff>
    </xdr:to>
    <xdr:sp macro="" textlink="">
      <xdr:nvSpPr>
        <xdr:cNvPr id="188" name="楕円 187"/>
        <xdr:cNvSpPr/>
      </xdr:nvSpPr>
      <xdr:spPr>
        <a:xfrm>
          <a:off x="3746500" y="1288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145785</xdr:rowOff>
    </xdr:from>
    <xdr:ext cx="534377" cy="259045"/>
    <xdr:sp macro="" textlink="">
      <xdr:nvSpPr>
        <xdr:cNvPr id="189" name="テキスト ボックス 188"/>
        <xdr:cNvSpPr txBox="1"/>
      </xdr:nvSpPr>
      <xdr:spPr>
        <a:xfrm>
          <a:off x="3530111" y="1266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79962</xdr:rowOff>
    </xdr:from>
    <xdr:to>
      <xdr:col>15</xdr:col>
      <xdr:colOff>101600</xdr:colOff>
      <xdr:row>76</xdr:row>
      <xdr:rowOff>10111</xdr:rowOff>
    </xdr:to>
    <xdr:sp macro="" textlink="">
      <xdr:nvSpPr>
        <xdr:cNvPr id="190" name="楕円 189"/>
        <xdr:cNvSpPr/>
      </xdr:nvSpPr>
      <xdr:spPr>
        <a:xfrm>
          <a:off x="2857500" y="129387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26639</xdr:rowOff>
    </xdr:from>
    <xdr:ext cx="534377" cy="259045"/>
    <xdr:sp macro="" textlink="">
      <xdr:nvSpPr>
        <xdr:cNvPr id="191" name="テキスト ボックス 190"/>
        <xdr:cNvSpPr txBox="1"/>
      </xdr:nvSpPr>
      <xdr:spPr>
        <a:xfrm>
          <a:off x="2641111" y="1271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121864</xdr:rowOff>
    </xdr:from>
    <xdr:to>
      <xdr:col>10</xdr:col>
      <xdr:colOff>165100</xdr:colOff>
      <xdr:row>75</xdr:row>
      <xdr:rowOff>52014</xdr:rowOff>
    </xdr:to>
    <xdr:sp macro="" textlink="">
      <xdr:nvSpPr>
        <xdr:cNvPr id="192" name="楕円 191"/>
        <xdr:cNvSpPr/>
      </xdr:nvSpPr>
      <xdr:spPr>
        <a:xfrm>
          <a:off x="1968500" y="128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68541</xdr:rowOff>
    </xdr:from>
    <xdr:ext cx="534377" cy="259045"/>
    <xdr:sp macro="" textlink="">
      <xdr:nvSpPr>
        <xdr:cNvPr id="193" name="テキスト ボックス 192"/>
        <xdr:cNvSpPr txBox="1"/>
      </xdr:nvSpPr>
      <xdr:spPr>
        <a:xfrm>
          <a:off x="1752111" y="1258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41214</xdr:rowOff>
    </xdr:from>
    <xdr:to>
      <xdr:col>6</xdr:col>
      <xdr:colOff>38100</xdr:colOff>
      <xdr:row>75</xdr:row>
      <xdr:rowOff>142814</xdr:rowOff>
    </xdr:to>
    <xdr:sp macro="" textlink="">
      <xdr:nvSpPr>
        <xdr:cNvPr id="194" name="楕円 193"/>
        <xdr:cNvSpPr/>
      </xdr:nvSpPr>
      <xdr:spPr>
        <a:xfrm>
          <a:off x="1079500" y="128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159341</xdr:rowOff>
    </xdr:from>
    <xdr:ext cx="534377" cy="259045"/>
    <xdr:sp macro="" textlink="">
      <xdr:nvSpPr>
        <xdr:cNvPr id="195" name="テキスト ボックス 194"/>
        <xdr:cNvSpPr txBox="1"/>
      </xdr:nvSpPr>
      <xdr:spPr>
        <a:xfrm>
          <a:off x="863111" y="1267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7759</xdr:rowOff>
    </xdr:from>
    <xdr:to>
      <xdr:col>24</xdr:col>
      <xdr:colOff>63500</xdr:colOff>
      <xdr:row>96</xdr:row>
      <xdr:rowOff>54635</xdr:rowOff>
    </xdr:to>
    <xdr:cxnSp macro="">
      <xdr:nvCxnSpPr>
        <xdr:cNvPr id="225" name="直線コネクタ 224"/>
        <xdr:cNvCxnSpPr/>
      </xdr:nvCxnSpPr>
      <xdr:spPr>
        <a:xfrm>
          <a:off x="3797300" y="16466959"/>
          <a:ext cx="838200" cy="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7759</xdr:rowOff>
    </xdr:from>
    <xdr:to>
      <xdr:col>19</xdr:col>
      <xdr:colOff>177800</xdr:colOff>
      <xdr:row>96</xdr:row>
      <xdr:rowOff>23864</xdr:rowOff>
    </xdr:to>
    <xdr:cxnSp macro="">
      <xdr:nvCxnSpPr>
        <xdr:cNvPr id="228" name="直線コネクタ 227"/>
        <xdr:cNvCxnSpPr/>
      </xdr:nvCxnSpPr>
      <xdr:spPr>
        <a:xfrm flipV="1">
          <a:off x="2908300" y="16466959"/>
          <a:ext cx="889000" cy="1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23864</xdr:rowOff>
    </xdr:from>
    <xdr:to>
      <xdr:col>15</xdr:col>
      <xdr:colOff>50800</xdr:colOff>
      <xdr:row>96</xdr:row>
      <xdr:rowOff>26670</xdr:rowOff>
    </xdr:to>
    <xdr:cxnSp macro="">
      <xdr:nvCxnSpPr>
        <xdr:cNvPr id="231" name="直線コネクタ 230"/>
        <xdr:cNvCxnSpPr/>
      </xdr:nvCxnSpPr>
      <xdr:spPr>
        <a:xfrm flipV="1">
          <a:off x="2019300" y="16483064"/>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139661</xdr:rowOff>
    </xdr:from>
    <xdr:to>
      <xdr:col>10</xdr:col>
      <xdr:colOff>114300</xdr:colOff>
      <xdr:row>96</xdr:row>
      <xdr:rowOff>26670</xdr:rowOff>
    </xdr:to>
    <xdr:cxnSp macro="">
      <xdr:nvCxnSpPr>
        <xdr:cNvPr id="234" name="直線コネクタ 233"/>
        <xdr:cNvCxnSpPr/>
      </xdr:nvCxnSpPr>
      <xdr:spPr>
        <a:xfrm>
          <a:off x="1130300" y="16427411"/>
          <a:ext cx="889000" cy="5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60952</xdr:rowOff>
    </xdr:from>
    <xdr:ext cx="534377" cy="259045"/>
    <xdr:sp macro="" textlink="">
      <xdr:nvSpPr>
        <xdr:cNvPr id="238" name="テキスト ボックス 237"/>
        <xdr:cNvSpPr txBox="1"/>
      </xdr:nvSpPr>
      <xdr:spPr>
        <a:xfrm>
          <a:off x="863111" y="165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3835</xdr:rowOff>
    </xdr:from>
    <xdr:to>
      <xdr:col>24</xdr:col>
      <xdr:colOff>114300</xdr:colOff>
      <xdr:row>96</xdr:row>
      <xdr:rowOff>105435</xdr:rowOff>
    </xdr:to>
    <xdr:sp macro="" textlink="">
      <xdr:nvSpPr>
        <xdr:cNvPr id="244" name="楕円 243"/>
        <xdr:cNvSpPr/>
      </xdr:nvSpPr>
      <xdr:spPr>
        <a:xfrm>
          <a:off x="4584700" y="164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153712</xdr:rowOff>
    </xdr:from>
    <xdr:ext cx="534377" cy="259045"/>
    <xdr:sp macro="" textlink="">
      <xdr:nvSpPr>
        <xdr:cNvPr id="245" name="扶助費該当値テキスト"/>
        <xdr:cNvSpPr txBox="1"/>
      </xdr:nvSpPr>
      <xdr:spPr>
        <a:xfrm>
          <a:off x="4686300" y="1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128409</xdr:rowOff>
    </xdr:from>
    <xdr:to>
      <xdr:col>20</xdr:col>
      <xdr:colOff>38100</xdr:colOff>
      <xdr:row>96</xdr:row>
      <xdr:rowOff>58559</xdr:rowOff>
    </xdr:to>
    <xdr:sp macro="" textlink="">
      <xdr:nvSpPr>
        <xdr:cNvPr id="246" name="楕円 245"/>
        <xdr:cNvSpPr/>
      </xdr:nvSpPr>
      <xdr:spPr>
        <a:xfrm>
          <a:off x="3746500" y="1641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49686</xdr:rowOff>
    </xdr:from>
    <xdr:ext cx="534377" cy="259045"/>
    <xdr:sp macro="" textlink="">
      <xdr:nvSpPr>
        <xdr:cNvPr id="247" name="テキスト ボックス 246"/>
        <xdr:cNvSpPr txBox="1"/>
      </xdr:nvSpPr>
      <xdr:spPr>
        <a:xfrm>
          <a:off x="3530111" y="1650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144514</xdr:rowOff>
    </xdr:from>
    <xdr:to>
      <xdr:col>15</xdr:col>
      <xdr:colOff>101600</xdr:colOff>
      <xdr:row>96</xdr:row>
      <xdr:rowOff>74664</xdr:rowOff>
    </xdr:to>
    <xdr:sp macro="" textlink="">
      <xdr:nvSpPr>
        <xdr:cNvPr id="248" name="楕円 247"/>
        <xdr:cNvSpPr/>
      </xdr:nvSpPr>
      <xdr:spPr>
        <a:xfrm>
          <a:off x="2857500" y="164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65791</xdr:rowOff>
    </xdr:from>
    <xdr:ext cx="534377" cy="259045"/>
    <xdr:sp macro="" textlink="">
      <xdr:nvSpPr>
        <xdr:cNvPr id="249" name="テキスト ボックス 248"/>
        <xdr:cNvSpPr txBox="1"/>
      </xdr:nvSpPr>
      <xdr:spPr>
        <a:xfrm>
          <a:off x="2641111" y="165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147320</xdr:rowOff>
    </xdr:from>
    <xdr:to>
      <xdr:col>10</xdr:col>
      <xdr:colOff>165100</xdr:colOff>
      <xdr:row>96</xdr:row>
      <xdr:rowOff>77470</xdr:rowOff>
    </xdr:to>
    <xdr:sp macro="" textlink="">
      <xdr:nvSpPr>
        <xdr:cNvPr id="250" name="楕円 249"/>
        <xdr:cNvSpPr/>
      </xdr:nvSpPr>
      <xdr:spPr>
        <a:xfrm>
          <a:off x="1968500" y="164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68597</xdr:rowOff>
    </xdr:from>
    <xdr:ext cx="534377" cy="259045"/>
    <xdr:sp macro="" textlink="">
      <xdr:nvSpPr>
        <xdr:cNvPr id="251" name="テキスト ボックス 250"/>
        <xdr:cNvSpPr txBox="1"/>
      </xdr:nvSpPr>
      <xdr:spPr>
        <a:xfrm>
          <a:off x="1752111" y="165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88861</xdr:rowOff>
    </xdr:from>
    <xdr:to>
      <xdr:col>6</xdr:col>
      <xdr:colOff>38100</xdr:colOff>
      <xdr:row>96</xdr:row>
      <xdr:rowOff>19011</xdr:rowOff>
    </xdr:to>
    <xdr:sp macro="" textlink="">
      <xdr:nvSpPr>
        <xdr:cNvPr id="252" name="楕円 251"/>
        <xdr:cNvSpPr/>
      </xdr:nvSpPr>
      <xdr:spPr>
        <a:xfrm>
          <a:off x="1079500" y="1637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35538</xdr:rowOff>
    </xdr:from>
    <xdr:ext cx="534377" cy="259045"/>
    <xdr:sp macro="" textlink="">
      <xdr:nvSpPr>
        <xdr:cNvPr id="253" name="テキスト ボックス 252"/>
        <xdr:cNvSpPr txBox="1"/>
      </xdr:nvSpPr>
      <xdr:spPr>
        <a:xfrm>
          <a:off x="863111" y="1615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9505</xdr:rowOff>
    </xdr:from>
    <xdr:to>
      <xdr:col>55</xdr:col>
      <xdr:colOff>0</xdr:colOff>
      <xdr:row>37</xdr:row>
      <xdr:rowOff>9604</xdr:rowOff>
    </xdr:to>
    <xdr:cxnSp macro="">
      <xdr:nvCxnSpPr>
        <xdr:cNvPr id="283" name="直線コネクタ 282"/>
        <xdr:cNvCxnSpPr/>
      </xdr:nvCxnSpPr>
      <xdr:spPr>
        <a:xfrm flipV="1">
          <a:off x="9639300" y="6010255"/>
          <a:ext cx="838200" cy="34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9604</xdr:rowOff>
    </xdr:from>
    <xdr:to>
      <xdr:col>50</xdr:col>
      <xdr:colOff>114300</xdr:colOff>
      <xdr:row>37</xdr:row>
      <xdr:rowOff>99630</xdr:rowOff>
    </xdr:to>
    <xdr:cxnSp macro="">
      <xdr:nvCxnSpPr>
        <xdr:cNvPr id="286" name="直線コネクタ 285"/>
        <xdr:cNvCxnSpPr/>
      </xdr:nvCxnSpPr>
      <xdr:spPr>
        <a:xfrm flipV="1">
          <a:off x="8750300" y="6353254"/>
          <a:ext cx="889000" cy="9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67567</xdr:rowOff>
    </xdr:from>
    <xdr:ext cx="599010" cy="259045"/>
    <xdr:sp macro="" textlink="">
      <xdr:nvSpPr>
        <xdr:cNvPr id="288" name="テキスト ボックス 287"/>
        <xdr:cNvSpPr txBox="1"/>
      </xdr:nvSpPr>
      <xdr:spPr>
        <a:xfrm>
          <a:off x="9339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99630</xdr:rowOff>
    </xdr:from>
    <xdr:to>
      <xdr:col>45</xdr:col>
      <xdr:colOff>177800</xdr:colOff>
      <xdr:row>37</xdr:row>
      <xdr:rowOff>143956</xdr:rowOff>
    </xdr:to>
    <xdr:cxnSp macro="">
      <xdr:nvCxnSpPr>
        <xdr:cNvPr id="289" name="直線コネクタ 288"/>
        <xdr:cNvCxnSpPr/>
      </xdr:nvCxnSpPr>
      <xdr:spPr>
        <a:xfrm flipV="1">
          <a:off x="7861300" y="6443280"/>
          <a:ext cx="8890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79694</xdr:rowOff>
    </xdr:from>
    <xdr:ext cx="599010" cy="259045"/>
    <xdr:sp macro="" textlink="">
      <xdr:nvSpPr>
        <xdr:cNvPr id="291" name="テキスト ボックス 290"/>
        <xdr:cNvSpPr txBox="1"/>
      </xdr:nvSpPr>
      <xdr:spPr>
        <a:xfrm>
          <a:off x="8450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112478</xdr:rowOff>
    </xdr:from>
    <xdr:to>
      <xdr:col>41</xdr:col>
      <xdr:colOff>50800</xdr:colOff>
      <xdr:row>37</xdr:row>
      <xdr:rowOff>143956</xdr:rowOff>
    </xdr:to>
    <xdr:cxnSp macro="">
      <xdr:nvCxnSpPr>
        <xdr:cNvPr id="292" name="直線コネクタ 291"/>
        <xdr:cNvCxnSpPr/>
      </xdr:nvCxnSpPr>
      <xdr:spPr>
        <a:xfrm>
          <a:off x="6972300" y="6456128"/>
          <a:ext cx="889000" cy="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82540</xdr:rowOff>
    </xdr:from>
    <xdr:ext cx="599010" cy="259045"/>
    <xdr:sp macro="" textlink="">
      <xdr:nvSpPr>
        <xdr:cNvPr id="294" name="テキスト ボックス 293"/>
        <xdr:cNvSpPr txBox="1"/>
      </xdr:nvSpPr>
      <xdr:spPr>
        <a:xfrm>
          <a:off x="7561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101880</xdr:rowOff>
    </xdr:from>
    <xdr:ext cx="599010" cy="259045"/>
    <xdr:sp macro="" textlink="">
      <xdr:nvSpPr>
        <xdr:cNvPr id="296" name="テキスト ボックス 295"/>
        <xdr:cNvSpPr txBox="1"/>
      </xdr:nvSpPr>
      <xdr:spPr>
        <a:xfrm>
          <a:off x="6672795" y="661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130155</xdr:rowOff>
    </xdr:from>
    <xdr:to>
      <xdr:col>55</xdr:col>
      <xdr:colOff>50800</xdr:colOff>
      <xdr:row>35</xdr:row>
      <xdr:rowOff>60305</xdr:rowOff>
    </xdr:to>
    <xdr:sp macro="" textlink="">
      <xdr:nvSpPr>
        <xdr:cNvPr id="302" name="楕円 301"/>
        <xdr:cNvSpPr/>
      </xdr:nvSpPr>
      <xdr:spPr>
        <a:xfrm>
          <a:off x="10426700" y="595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153032</xdr:rowOff>
    </xdr:from>
    <xdr:ext cx="599010" cy="259045"/>
    <xdr:sp macro="" textlink="">
      <xdr:nvSpPr>
        <xdr:cNvPr id="303" name="補助費等該当値テキスト"/>
        <xdr:cNvSpPr txBox="1"/>
      </xdr:nvSpPr>
      <xdr:spPr>
        <a:xfrm>
          <a:off x="10528300" y="581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130254</xdr:rowOff>
    </xdr:from>
    <xdr:to>
      <xdr:col>50</xdr:col>
      <xdr:colOff>165100</xdr:colOff>
      <xdr:row>37</xdr:row>
      <xdr:rowOff>60404</xdr:rowOff>
    </xdr:to>
    <xdr:sp macro="" textlink="">
      <xdr:nvSpPr>
        <xdr:cNvPr id="304" name="楕円 303"/>
        <xdr:cNvSpPr/>
      </xdr:nvSpPr>
      <xdr:spPr>
        <a:xfrm>
          <a:off x="9588500" y="63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76931</xdr:rowOff>
    </xdr:from>
    <xdr:ext cx="599010" cy="259045"/>
    <xdr:sp macro="" textlink="">
      <xdr:nvSpPr>
        <xdr:cNvPr id="305" name="テキスト ボックス 304"/>
        <xdr:cNvSpPr txBox="1"/>
      </xdr:nvSpPr>
      <xdr:spPr>
        <a:xfrm>
          <a:off x="9339795" y="607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48830</xdr:rowOff>
    </xdr:from>
    <xdr:to>
      <xdr:col>46</xdr:col>
      <xdr:colOff>38100</xdr:colOff>
      <xdr:row>37</xdr:row>
      <xdr:rowOff>150430</xdr:rowOff>
    </xdr:to>
    <xdr:sp macro="" textlink="">
      <xdr:nvSpPr>
        <xdr:cNvPr id="306" name="楕円 305"/>
        <xdr:cNvSpPr/>
      </xdr:nvSpPr>
      <xdr:spPr>
        <a:xfrm>
          <a:off x="8699500" y="63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166957</xdr:rowOff>
    </xdr:from>
    <xdr:ext cx="599010" cy="259045"/>
    <xdr:sp macro="" textlink="">
      <xdr:nvSpPr>
        <xdr:cNvPr id="307" name="テキスト ボックス 306"/>
        <xdr:cNvSpPr txBox="1"/>
      </xdr:nvSpPr>
      <xdr:spPr>
        <a:xfrm>
          <a:off x="8450795" y="616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93156</xdr:rowOff>
    </xdr:from>
    <xdr:to>
      <xdr:col>41</xdr:col>
      <xdr:colOff>101600</xdr:colOff>
      <xdr:row>38</xdr:row>
      <xdr:rowOff>23306</xdr:rowOff>
    </xdr:to>
    <xdr:sp macro="" textlink="">
      <xdr:nvSpPr>
        <xdr:cNvPr id="308" name="楕円 307"/>
        <xdr:cNvSpPr/>
      </xdr:nvSpPr>
      <xdr:spPr>
        <a:xfrm>
          <a:off x="7810500" y="64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39833</xdr:rowOff>
    </xdr:from>
    <xdr:ext cx="599010" cy="259045"/>
    <xdr:sp macro="" textlink="">
      <xdr:nvSpPr>
        <xdr:cNvPr id="309" name="テキスト ボックス 308"/>
        <xdr:cNvSpPr txBox="1"/>
      </xdr:nvSpPr>
      <xdr:spPr>
        <a:xfrm>
          <a:off x="7561795" y="621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61678</xdr:rowOff>
    </xdr:from>
    <xdr:to>
      <xdr:col>36</xdr:col>
      <xdr:colOff>165100</xdr:colOff>
      <xdr:row>37</xdr:row>
      <xdr:rowOff>163278</xdr:rowOff>
    </xdr:to>
    <xdr:sp macro="" textlink="">
      <xdr:nvSpPr>
        <xdr:cNvPr id="310" name="楕円 309"/>
        <xdr:cNvSpPr/>
      </xdr:nvSpPr>
      <xdr:spPr>
        <a:xfrm>
          <a:off x="6921500" y="640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8355</xdr:rowOff>
    </xdr:from>
    <xdr:ext cx="599010" cy="259045"/>
    <xdr:sp macro="" textlink="">
      <xdr:nvSpPr>
        <xdr:cNvPr id="311" name="テキスト ボックス 310"/>
        <xdr:cNvSpPr txBox="1"/>
      </xdr:nvSpPr>
      <xdr:spPr>
        <a:xfrm>
          <a:off x="6672795" y="61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160060</xdr:rowOff>
    </xdr:from>
    <xdr:to>
      <xdr:col>55</xdr:col>
      <xdr:colOff>0</xdr:colOff>
      <xdr:row>58</xdr:row>
      <xdr:rowOff>65596</xdr:rowOff>
    </xdr:to>
    <xdr:cxnSp macro="">
      <xdr:nvCxnSpPr>
        <xdr:cNvPr id="342" name="直線コネクタ 341"/>
        <xdr:cNvCxnSpPr/>
      </xdr:nvCxnSpPr>
      <xdr:spPr>
        <a:xfrm>
          <a:off x="9639300" y="9761260"/>
          <a:ext cx="838200" cy="24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160060</xdr:rowOff>
    </xdr:from>
    <xdr:to>
      <xdr:col>50</xdr:col>
      <xdr:colOff>114300</xdr:colOff>
      <xdr:row>58</xdr:row>
      <xdr:rowOff>8096</xdr:rowOff>
    </xdr:to>
    <xdr:cxnSp macro="">
      <xdr:nvCxnSpPr>
        <xdr:cNvPr id="345" name="直線コネクタ 344"/>
        <xdr:cNvCxnSpPr/>
      </xdr:nvCxnSpPr>
      <xdr:spPr>
        <a:xfrm flipV="1">
          <a:off x="8750300" y="9761260"/>
          <a:ext cx="889000" cy="19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1565</xdr:rowOff>
    </xdr:from>
    <xdr:ext cx="599010" cy="259045"/>
    <xdr:sp macro="" textlink="">
      <xdr:nvSpPr>
        <xdr:cNvPr id="347" name="テキスト ボックス 346"/>
        <xdr:cNvSpPr txBox="1"/>
      </xdr:nvSpPr>
      <xdr:spPr>
        <a:xfrm>
          <a:off x="9339795" y="9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8096</xdr:rowOff>
    </xdr:from>
    <xdr:to>
      <xdr:col>45</xdr:col>
      <xdr:colOff>177800</xdr:colOff>
      <xdr:row>59</xdr:row>
      <xdr:rowOff>3873</xdr:rowOff>
    </xdr:to>
    <xdr:cxnSp macro="">
      <xdr:nvCxnSpPr>
        <xdr:cNvPr id="348" name="直線コネクタ 347"/>
        <xdr:cNvCxnSpPr/>
      </xdr:nvCxnSpPr>
      <xdr:spPr>
        <a:xfrm flipV="1">
          <a:off x="7861300" y="9952196"/>
          <a:ext cx="889000" cy="16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101027</xdr:rowOff>
    </xdr:from>
    <xdr:to>
      <xdr:col>41</xdr:col>
      <xdr:colOff>50800</xdr:colOff>
      <xdr:row>59</xdr:row>
      <xdr:rowOff>3873</xdr:rowOff>
    </xdr:to>
    <xdr:cxnSp macro="">
      <xdr:nvCxnSpPr>
        <xdr:cNvPr id="351" name="直線コネクタ 350"/>
        <xdr:cNvCxnSpPr/>
      </xdr:nvCxnSpPr>
      <xdr:spPr>
        <a:xfrm>
          <a:off x="6972300" y="10045127"/>
          <a:ext cx="88900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14796</xdr:rowOff>
    </xdr:from>
    <xdr:to>
      <xdr:col>55</xdr:col>
      <xdr:colOff>50800</xdr:colOff>
      <xdr:row>58</xdr:row>
      <xdr:rowOff>116396</xdr:rowOff>
    </xdr:to>
    <xdr:sp macro="" textlink="">
      <xdr:nvSpPr>
        <xdr:cNvPr id="361" name="楕円 360"/>
        <xdr:cNvSpPr/>
      </xdr:nvSpPr>
      <xdr:spPr>
        <a:xfrm>
          <a:off x="10426700" y="99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164673</xdr:rowOff>
    </xdr:from>
    <xdr:ext cx="599010" cy="259045"/>
    <xdr:sp macro="" textlink="">
      <xdr:nvSpPr>
        <xdr:cNvPr id="362" name="普通建設事業費該当値テキスト"/>
        <xdr:cNvSpPr txBox="1"/>
      </xdr:nvSpPr>
      <xdr:spPr>
        <a:xfrm>
          <a:off x="10528300" y="993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109260</xdr:rowOff>
    </xdr:from>
    <xdr:to>
      <xdr:col>50</xdr:col>
      <xdr:colOff>165100</xdr:colOff>
      <xdr:row>57</xdr:row>
      <xdr:rowOff>39410</xdr:rowOff>
    </xdr:to>
    <xdr:sp macro="" textlink="">
      <xdr:nvSpPr>
        <xdr:cNvPr id="363" name="楕円 362"/>
        <xdr:cNvSpPr/>
      </xdr:nvSpPr>
      <xdr:spPr>
        <a:xfrm>
          <a:off x="9588500" y="971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55937</xdr:rowOff>
    </xdr:from>
    <xdr:ext cx="599010" cy="259045"/>
    <xdr:sp macro="" textlink="">
      <xdr:nvSpPr>
        <xdr:cNvPr id="364" name="テキスト ボックス 363"/>
        <xdr:cNvSpPr txBox="1"/>
      </xdr:nvSpPr>
      <xdr:spPr>
        <a:xfrm>
          <a:off x="9339795" y="948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128746</xdr:rowOff>
    </xdr:from>
    <xdr:to>
      <xdr:col>46</xdr:col>
      <xdr:colOff>38100</xdr:colOff>
      <xdr:row>58</xdr:row>
      <xdr:rowOff>58896</xdr:rowOff>
    </xdr:to>
    <xdr:sp macro="" textlink="">
      <xdr:nvSpPr>
        <xdr:cNvPr id="365" name="楕円 364"/>
        <xdr:cNvSpPr/>
      </xdr:nvSpPr>
      <xdr:spPr>
        <a:xfrm>
          <a:off x="8699500" y="99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50023</xdr:rowOff>
    </xdr:from>
    <xdr:ext cx="599010" cy="259045"/>
    <xdr:sp macro="" textlink="">
      <xdr:nvSpPr>
        <xdr:cNvPr id="366" name="テキスト ボックス 365"/>
        <xdr:cNvSpPr txBox="1"/>
      </xdr:nvSpPr>
      <xdr:spPr>
        <a:xfrm>
          <a:off x="8450795" y="999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124523</xdr:rowOff>
    </xdr:from>
    <xdr:to>
      <xdr:col>41</xdr:col>
      <xdr:colOff>101600</xdr:colOff>
      <xdr:row>59</xdr:row>
      <xdr:rowOff>54673</xdr:rowOff>
    </xdr:to>
    <xdr:sp macro="" textlink="">
      <xdr:nvSpPr>
        <xdr:cNvPr id="367" name="楕円 366"/>
        <xdr:cNvSpPr/>
      </xdr:nvSpPr>
      <xdr:spPr>
        <a:xfrm>
          <a:off x="7810500" y="1006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45800</xdr:rowOff>
    </xdr:from>
    <xdr:ext cx="534377" cy="259045"/>
    <xdr:sp macro="" textlink="">
      <xdr:nvSpPr>
        <xdr:cNvPr id="368" name="テキスト ボックス 367"/>
        <xdr:cNvSpPr txBox="1"/>
      </xdr:nvSpPr>
      <xdr:spPr>
        <a:xfrm>
          <a:off x="7594111" y="1016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50227</xdr:rowOff>
    </xdr:from>
    <xdr:to>
      <xdr:col>36</xdr:col>
      <xdr:colOff>165100</xdr:colOff>
      <xdr:row>58</xdr:row>
      <xdr:rowOff>151827</xdr:rowOff>
    </xdr:to>
    <xdr:sp macro="" textlink="">
      <xdr:nvSpPr>
        <xdr:cNvPr id="369" name="楕円 368"/>
        <xdr:cNvSpPr/>
      </xdr:nvSpPr>
      <xdr:spPr>
        <a:xfrm>
          <a:off x="6921500" y="999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142954</xdr:rowOff>
    </xdr:from>
    <xdr:ext cx="599010" cy="259045"/>
    <xdr:sp macro="" textlink="">
      <xdr:nvSpPr>
        <xdr:cNvPr id="370" name="テキスト ボックス 369"/>
        <xdr:cNvSpPr txBox="1"/>
      </xdr:nvSpPr>
      <xdr:spPr>
        <a:xfrm>
          <a:off x="6672795" y="1008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14164</xdr:rowOff>
    </xdr:from>
    <xdr:to>
      <xdr:col>55</xdr:col>
      <xdr:colOff>0</xdr:colOff>
      <xdr:row>77</xdr:row>
      <xdr:rowOff>84241</xdr:rowOff>
    </xdr:to>
    <xdr:cxnSp macro="">
      <xdr:nvCxnSpPr>
        <xdr:cNvPr id="395" name="直線コネクタ 394"/>
        <xdr:cNvCxnSpPr/>
      </xdr:nvCxnSpPr>
      <xdr:spPr>
        <a:xfrm>
          <a:off x="9639300" y="12530014"/>
          <a:ext cx="838200" cy="7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14164</xdr:rowOff>
    </xdr:from>
    <xdr:to>
      <xdr:col>50</xdr:col>
      <xdr:colOff>114300</xdr:colOff>
      <xdr:row>77</xdr:row>
      <xdr:rowOff>91557</xdr:rowOff>
    </xdr:to>
    <xdr:cxnSp macro="">
      <xdr:nvCxnSpPr>
        <xdr:cNvPr id="398" name="直線コネクタ 397"/>
        <xdr:cNvCxnSpPr/>
      </xdr:nvCxnSpPr>
      <xdr:spPr>
        <a:xfrm flipV="1">
          <a:off x="8750300" y="12530014"/>
          <a:ext cx="889000" cy="76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161453</xdr:rowOff>
    </xdr:from>
    <xdr:ext cx="534377" cy="259045"/>
    <xdr:sp macro="" textlink="">
      <xdr:nvSpPr>
        <xdr:cNvPr id="400" name="テキスト ボックス 399"/>
        <xdr:cNvSpPr txBox="1"/>
      </xdr:nvSpPr>
      <xdr:spPr>
        <a:xfrm>
          <a:off x="9372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91557</xdr:rowOff>
    </xdr:from>
    <xdr:to>
      <xdr:col>45</xdr:col>
      <xdr:colOff>177800</xdr:colOff>
      <xdr:row>77</xdr:row>
      <xdr:rowOff>142438</xdr:rowOff>
    </xdr:to>
    <xdr:cxnSp macro="">
      <xdr:nvCxnSpPr>
        <xdr:cNvPr id="401" name="直線コネクタ 400"/>
        <xdr:cNvCxnSpPr/>
      </xdr:nvCxnSpPr>
      <xdr:spPr>
        <a:xfrm flipV="1">
          <a:off x="7861300" y="13293207"/>
          <a:ext cx="889000" cy="5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56500</xdr:rowOff>
    </xdr:from>
    <xdr:to>
      <xdr:col>41</xdr:col>
      <xdr:colOff>50800</xdr:colOff>
      <xdr:row>77</xdr:row>
      <xdr:rowOff>142438</xdr:rowOff>
    </xdr:to>
    <xdr:cxnSp macro="">
      <xdr:nvCxnSpPr>
        <xdr:cNvPr id="404" name="直線コネクタ 403"/>
        <xdr:cNvCxnSpPr/>
      </xdr:nvCxnSpPr>
      <xdr:spPr>
        <a:xfrm>
          <a:off x="6972300" y="13086700"/>
          <a:ext cx="889000" cy="25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33441</xdr:rowOff>
    </xdr:from>
    <xdr:to>
      <xdr:col>55</xdr:col>
      <xdr:colOff>50800</xdr:colOff>
      <xdr:row>77</xdr:row>
      <xdr:rowOff>135041</xdr:rowOff>
    </xdr:to>
    <xdr:sp macro="" textlink="">
      <xdr:nvSpPr>
        <xdr:cNvPr id="414" name="楕円 413"/>
        <xdr:cNvSpPr/>
      </xdr:nvSpPr>
      <xdr:spPr>
        <a:xfrm>
          <a:off x="10426700" y="1323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119818</xdr:rowOff>
    </xdr:from>
    <xdr:ext cx="534377" cy="259045"/>
    <xdr:sp macro="" textlink="">
      <xdr:nvSpPr>
        <xdr:cNvPr id="415" name="普通建設事業費 （ うち新規整備　）該当値テキスト"/>
        <xdr:cNvSpPr txBox="1"/>
      </xdr:nvSpPr>
      <xdr:spPr>
        <a:xfrm>
          <a:off x="10528300" y="1315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134814</xdr:rowOff>
    </xdr:from>
    <xdr:to>
      <xdr:col>50</xdr:col>
      <xdr:colOff>165100</xdr:colOff>
      <xdr:row>73</xdr:row>
      <xdr:rowOff>64964</xdr:rowOff>
    </xdr:to>
    <xdr:sp macro="" textlink="">
      <xdr:nvSpPr>
        <xdr:cNvPr id="416" name="楕円 415"/>
        <xdr:cNvSpPr/>
      </xdr:nvSpPr>
      <xdr:spPr>
        <a:xfrm>
          <a:off x="9588500" y="1247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81491</xdr:rowOff>
    </xdr:from>
    <xdr:ext cx="599010" cy="259045"/>
    <xdr:sp macro="" textlink="">
      <xdr:nvSpPr>
        <xdr:cNvPr id="417" name="テキスト ボックス 416"/>
        <xdr:cNvSpPr txBox="1"/>
      </xdr:nvSpPr>
      <xdr:spPr>
        <a:xfrm>
          <a:off x="9339795" y="1225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40757</xdr:rowOff>
    </xdr:from>
    <xdr:to>
      <xdr:col>46</xdr:col>
      <xdr:colOff>38100</xdr:colOff>
      <xdr:row>77</xdr:row>
      <xdr:rowOff>142357</xdr:rowOff>
    </xdr:to>
    <xdr:sp macro="" textlink="">
      <xdr:nvSpPr>
        <xdr:cNvPr id="418" name="楕円 417"/>
        <xdr:cNvSpPr/>
      </xdr:nvSpPr>
      <xdr:spPr>
        <a:xfrm>
          <a:off x="8699500" y="1324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133484</xdr:rowOff>
    </xdr:from>
    <xdr:ext cx="534377" cy="259045"/>
    <xdr:sp macro="" textlink="">
      <xdr:nvSpPr>
        <xdr:cNvPr id="419" name="テキスト ボックス 418"/>
        <xdr:cNvSpPr txBox="1"/>
      </xdr:nvSpPr>
      <xdr:spPr>
        <a:xfrm>
          <a:off x="8483111" y="1333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91638</xdr:rowOff>
    </xdr:from>
    <xdr:to>
      <xdr:col>41</xdr:col>
      <xdr:colOff>101600</xdr:colOff>
      <xdr:row>78</xdr:row>
      <xdr:rowOff>21788</xdr:rowOff>
    </xdr:to>
    <xdr:sp macro="" textlink="">
      <xdr:nvSpPr>
        <xdr:cNvPr id="420" name="楕円 419"/>
        <xdr:cNvSpPr/>
      </xdr:nvSpPr>
      <xdr:spPr>
        <a:xfrm>
          <a:off x="7810500" y="132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12915</xdr:rowOff>
    </xdr:from>
    <xdr:ext cx="469744" cy="259045"/>
    <xdr:sp macro="" textlink="">
      <xdr:nvSpPr>
        <xdr:cNvPr id="421" name="テキスト ボックス 420"/>
        <xdr:cNvSpPr txBox="1"/>
      </xdr:nvSpPr>
      <xdr:spPr>
        <a:xfrm>
          <a:off x="7626428" y="1338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5700</xdr:rowOff>
    </xdr:from>
    <xdr:to>
      <xdr:col>36</xdr:col>
      <xdr:colOff>165100</xdr:colOff>
      <xdr:row>76</xdr:row>
      <xdr:rowOff>107300</xdr:rowOff>
    </xdr:to>
    <xdr:sp macro="" textlink="">
      <xdr:nvSpPr>
        <xdr:cNvPr id="422" name="楕円 421"/>
        <xdr:cNvSpPr/>
      </xdr:nvSpPr>
      <xdr:spPr>
        <a:xfrm>
          <a:off x="6921500" y="1303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98427</xdr:rowOff>
    </xdr:from>
    <xdr:ext cx="534377" cy="259045"/>
    <xdr:sp macro="" textlink="">
      <xdr:nvSpPr>
        <xdr:cNvPr id="423" name="テキスト ボックス 422"/>
        <xdr:cNvSpPr txBox="1"/>
      </xdr:nvSpPr>
      <xdr:spPr>
        <a:xfrm>
          <a:off x="6705111" y="1312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5849</xdr:rowOff>
    </xdr:from>
    <xdr:to>
      <xdr:col>55</xdr:col>
      <xdr:colOff>0</xdr:colOff>
      <xdr:row>98</xdr:row>
      <xdr:rowOff>66731</xdr:rowOff>
    </xdr:to>
    <xdr:cxnSp macro="">
      <xdr:nvCxnSpPr>
        <xdr:cNvPr id="452" name="直線コネクタ 451"/>
        <xdr:cNvCxnSpPr/>
      </xdr:nvCxnSpPr>
      <xdr:spPr>
        <a:xfrm>
          <a:off x="9639300" y="16807949"/>
          <a:ext cx="838200" cy="6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138168</xdr:rowOff>
    </xdr:from>
    <xdr:to>
      <xdr:col>50</xdr:col>
      <xdr:colOff>114300</xdr:colOff>
      <xdr:row>98</xdr:row>
      <xdr:rowOff>5849</xdr:rowOff>
    </xdr:to>
    <xdr:cxnSp macro="">
      <xdr:nvCxnSpPr>
        <xdr:cNvPr id="455" name="直線コネクタ 454"/>
        <xdr:cNvCxnSpPr/>
      </xdr:nvCxnSpPr>
      <xdr:spPr>
        <a:xfrm>
          <a:off x="8750300" y="16768818"/>
          <a:ext cx="889000" cy="3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138168</xdr:rowOff>
    </xdr:from>
    <xdr:to>
      <xdr:col>45</xdr:col>
      <xdr:colOff>177800</xdr:colOff>
      <xdr:row>98</xdr:row>
      <xdr:rowOff>148561</xdr:rowOff>
    </xdr:to>
    <xdr:cxnSp macro="">
      <xdr:nvCxnSpPr>
        <xdr:cNvPr id="458" name="直線コネクタ 457"/>
        <xdr:cNvCxnSpPr/>
      </xdr:nvCxnSpPr>
      <xdr:spPr>
        <a:xfrm flipV="1">
          <a:off x="7861300" y="16768818"/>
          <a:ext cx="889000" cy="18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69800</xdr:rowOff>
    </xdr:from>
    <xdr:ext cx="534377" cy="259045"/>
    <xdr:sp macro="" textlink="">
      <xdr:nvSpPr>
        <xdr:cNvPr id="460" name="テキスト ボックス 459"/>
        <xdr:cNvSpPr txBox="1"/>
      </xdr:nvSpPr>
      <xdr:spPr>
        <a:xfrm>
          <a:off x="8483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134372</xdr:rowOff>
    </xdr:from>
    <xdr:to>
      <xdr:col>41</xdr:col>
      <xdr:colOff>50800</xdr:colOff>
      <xdr:row>98</xdr:row>
      <xdr:rowOff>148561</xdr:rowOff>
    </xdr:to>
    <xdr:cxnSp macro="">
      <xdr:nvCxnSpPr>
        <xdr:cNvPr id="461" name="直線コネクタ 460"/>
        <xdr:cNvCxnSpPr/>
      </xdr:nvCxnSpPr>
      <xdr:spPr>
        <a:xfrm>
          <a:off x="6972300" y="16936472"/>
          <a:ext cx="889000" cy="1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15931</xdr:rowOff>
    </xdr:from>
    <xdr:to>
      <xdr:col>55</xdr:col>
      <xdr:colOff>50800</xdr:colOff>
      <xdr:row>98</xdr:row>
      <xdr:rowOff>117531</xdr:rowOff>
    </xdr:to>
    <xdr:sp macro="" textlink="">
      <xdr:nvSpPr>
        <xdr:cNvPr id="471" name="楕円 470"/>
        <xdr:cNvSpPr/>
      </xdr:nvSpPr>
      <xdr:spPr>
        <a:xfrm>
          <a:off x="10426700" y="1681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165808</xdr:rowOff>
    </xdr:from>
    <xdr:ext cx="534377" cy="259045"/>
    <xdr:sp macro="" textlink="">
      <xdr:nvSpPr>
        <xdr:cNvPr id="472" name="普通建設事業費 （ うち更新整備　）該当値テキスト"/>
        <xdr:cNvSpPr txBox="1"/>
      </xdr:nvSpPr>
      <xdr:spPr>
        <a:xfrm>
          <a:off x="10528300" y="1679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126499</xdr:rowOff>
    </xdr:from>
    <xdr:to>
      <xdr:col>50</xdr:col>
      <xdr:colOff>165100</xdr:colOff>
      <xdr:row>98</xdr:row>
      <xdr:rowOff>56649</xdr:rowOff>
    </xdr:to>
    <xdr:sp macro="" textlink="">
      <xdr:nvSpPr>
        <xdr:cNvPr id="473" name="楕円 472"/>
        <xdr:cNvSpPr/>
      </xdr:nvSpPr>
      <xdr:spPr>
        <a:xfrm>
          <a:off x="9588500" y="167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47776</xdr:rowOff>
    </xdr:from>
    <xdr:ext cx="599010" cy="259045"/>
    <xdr:sp macro="" textlink="">
      <xdr:nvSpPr>
        <xdr:cNvPr id="474" name="テキスト ボックス 473"/>
        <xdr:cNvSpPr txBox="1"/>
      </xdr:nvSpPr>
      <xdr:spPr>
        <a:xfrm>
          <a:off x="9339795" y="1684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87368</xdr:rowOff>
    </xdr:from>
    <xdr:to>
      <xdr:col>46</xdr:col>
      <xdr:colOff>38100</xdr:colOff>
      <xdr:row>98</xdr:row>
      <xdr:rowOff>17518</xdr:rowOff>
    </xdr:to>
    <xdr:sp macro="" textlink="">
      <xdr:nvSpPr>
        <xdr:cNvPr id="475" name="楕円 474"/>
        <xdr:cNvSpPr/>
      </xdr:nvSpPr>
      <xdr:spPr>
        <a:xfrm>
          <a:off x="8699500" y="1671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34045</xdr:rowOff>
    </xdr:from>
    <xdr:ext cx="599010" cy="259045"/>
    <xdr:sp macro="" textlink="">
      <xdr:nvSpPr>
        <xdr:cNvPr id="476" name="テキスト ボックス 475"/>
        <xdr:cNvSpPr txBox="1"/>
      </xdr:nvSpPr>
      <xdr:spPr>
        <a:xfrm>
          <a:off x="8450795" y="1649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97761</xdr:rowOff>
    </xdr:from>
    <xdr:to>
      <xdr:col>41</xdr:col>
      <xdr:colOff>101600</xdr:colOff>
      <xdr:row>99</xdr:row>
      <xdr:rowOff>27911</xdr:rowOff>
    </xdr:to>
    <xdr:sp macro="" textlink="">
      <xdr:nvSpPr>
        <xdr:cNvPr id="477" name="楕円 476"/>
        <xdr:cNvSpPr/>
      </xdr:nvSpPr>
      <xdr:spPr>
        <a:xfrm>
          <a:off x="7810500" y="168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19038</xdr:rowOff>
    </xdr:from>
    <xdr:ext cx="534377" cy="259045"/>
    <xdr:sp macro="" textlink="">
      <xdr:nvSpPr>
        <xdr:cNvPr id="478" name="テキスト ボックス 477"/>
        <xdr:cNvSpPr txBox="1"/>
      </xdr:nvSpPr>
      <xdr:spPr>
        <a:xfrm>
          <a:off x="7594111" y="1699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83572</xdr:rowOff>
    </xdr:from>
    <xdr:to>
      <xdr:col>36</xdr:col>
      <xdr:colOff>165100</xdr:colOff>
      <xdr:row>99</xdr:row>
      <xdr:rowOff>13722</xdr:rowOff>
    </xdr:to>
    <xdr:sp macro="" textlink="">
      <xdr:nvSpPr>
        <xdr:cNvPr id="479" name="楕円 478"/>
        <xdr:cNvSpPr/>
      </xdr:nvSpPr>
      <xdr:spPr>
        <a:xfrm>
          <a:off x="6921500" y="1688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4849</xdr:rowOff>
    </xdr:from>
    <xdr:ext cx="534377" cy="259045"/>
    <xdr:sp macro="" textlink="">
      <xdr:nvSpPr>
        <xdr:cNvPr id="480" name="テキスト ボックス 479"/>
        <xdr:cNvSpPr txBox="1"/>
      </xdr:nvSpPr>
      <xdr:spPr>
        <a:xfrm>
          <a:off x="6705111" y="1697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171407</xdr:rowOff>
    </xdr:from>
    <xdr:to>
      <xdr:col>85</xdr:col>
      <xdr:colOff>127000</xdr:colOff>
      <xdr:row>37</xdr:row>
      <xdr:rowOff>121395</xdr:rowOff>
    </xdr:to>
    <xdr:cxnSp macro="">
      <xdr:nvCxnSpPr>
        <xdr:cNvPr id="505" name="直線コネクタ 504"/>
        <xdr:cNvCxnSpPr/>
      </xdr:nvCxnSpPr>
      <xdr:spPr>
        <a:xfrm>
          <a:off x="15481300" y="6172157"/>
          <a:ext cx="838200" cy="29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137014</xdr:rowOff>
    </xdr:from>
    <xdr:to>
      <xdr:col>81</xdr:col>
      <xdr:colOff>50800</xdr:colOff>
      <xdr:row>35</xdr:row>
      <xdr:rowOff>171407</xdr:rowOff>
    </xdr:to>
    <xdr:cxnSp macro="">
      <xdr:nvCxnSpPr>
        <xdr:cNvPr id="508" name="直線コネクタ 507"/>
        <xdr:cNvCxnSpPr/>
      </xdr:nvCxnSpPr>
      <xdr:spPr>
        <a:xfrm>
          <a:off x="14592300" y="5451964"/>
          <a:ext cx="889000" cy="7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144525</xdr:rowOff>
    </xdr:from>
    <xdr:ext cx="534377" cy="259045"/>
    <xdr:sp macro="" textlink="">
      <xdr:nvSpPr>
        <xdr:cNvPr id="510" name="テキスト ボックス 509"/>
        <xdr:cNvSpPr txBox="1"/>
      </xdr:nvSpPr>
      <xdr:spPr>
        <a:xfrm>
          <a:off x="15214111" y="64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137014</xdr:rowOff>
    </xdr:from>
    <xdr:to>
      <xdr:col>76</xdr:col>
      <xdr:colOff>114300</xdr:colOff>
      <xdr:row>33</xdr:row>
      <xdr:rowOff>5243</xdr:rowOff>
    </xdr:to>
    <xdr:cxnSp macro="">
      <xdr:nvCxnSpPr>
        <xdr:cNvPr id="511" name="直線コネクタ 510"/>
        <xdr:cNvCxnSpPr/>
      </xdr:nvCxnSpPr>
      <xdr:spPr>
        <a:xfrm flipV="1">
          <a:off x="13703300" y="5451964"/>
          <a:ext cx="889000" cy="21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147920</xdr:rowOff>
    </xdr:from>
    <xdr:ext cx="534377" cy="259045"/>
    <xdr:sp macro="" textlink="">
      <xdr:nvSpPr>
        <xdr:cNvPr id="513" name="テキスト ボックス 512"/>
        <xdr:cNvSpPr txBox="1"/>
      </xdr:nvSpPr>
      <xdr:spPr>
        <a:xfrm>
          <a:off x="14325111" y="64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5243</xdr:rowOff>
    </xdr:from>
    <xdr:to>
      <xdr:col>71</xdr:col>
      <xdr:colOff>177800</xdr:colOff>
      <xdr:row>34</xdr:row>
      <xdr:rowOff>110045</xdr:rowOff>
    </xdr:to>
    <xdr:cxnSp macro="">
      <xdr:nvCxnSpPr>
        <xdr:cNvPr id="514" name="直線コネクタ 513"/>
        <xdr:cNvCxnSpPr/>
      </xdr:nvCxnSpPr>
      <xdr:spPr>
        <a:xfrm flipV="1">
          <a:off x="12814300" y="5663093"/>
          <a:ext cx="889000" cy="27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148657</xdr:rowOff>
    </xdr:from>
    <xdr:ext cx="534377" cy="259045"/>
    <xdr:sp macro="" textlink="">
      <xdr:nvSpPr>
        <xdr:cNvPr id="516" name="テキスト ボックス 515"/>
        <xdr:cNvSpPr txBox="1"/>
      </xdr:nvSpPr>
      <xdr:spPr>
        <a:xfrm>
          <a:off x="13436111" y="64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166568</xdr:rowOff>
    </xdr:from>
    <xdr:ext cx="534377" cy="259045"/>
    <xdr:sp macro="" textlink="">
      <xdr:nvSpPr>
        <xdr:cNvPr id="518" name="テキスト ボックス 517"/>
        <xdr:cNvSpPr txBox="1"/>
      </xdr:nvSpPr>
      <xdr:spPr>
        <a:xfrm>
          <a:off x="12547111" y="651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70595</xdr:rowOff>
    </xdr:from>
    <xdr:to>
      <xdr:col>85</xdr:col>
      <xdr:colOff>177800</xdr:colOff>
      <xdr:row>38</xdr:row>
      <xdr:rowOff>745</xdr:rowOff>
    </xdr:to>
    <xdr:sp macro="" textlink="">
      <xdr:nvSpPr>
        <xdr:cNvPr id="524" name="楕円 523"/>
        <xdr:cNvSpPr/>
      </xdr:nvSpPr>
      <xdr:spPr>
        <a:xfrm>
          <a:off x="16268700" y="641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19321</xdr:rowOff>
    </xdr:from>
    <xdr:ext cx="534377" cy="259045"/>
    <xdr:sp macro="" textlink="">
      <xdr:nvSpPr>
        <xdr:cNvPr id="525" name="災害復旧事業費該当値テキスト"/>
        <xdr:cNvSpPr txBox="1"/>
      </xdr:nvSpPr>
      <xdr:spPr>
        <a:xfrm>
          <a:off x="16370300"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120607</xdr:rowOff>
    </xdr:from>
    <xdr:to>
      <xdr:col>81</xdr:col>
      <xdr:colOff>101600</xdr:colOff>
      <xdr:row>36</xdr:row>
      <xdr:rowOff>50757</xdr:rowOff>
    </xdr:to>
    <xdr:sp macro="" textlink="">
      <xdr:nvSpPr>
        <xdr:cNvPr id="526" name="楕円 525"/>
        <xdr:cNvSpPr/>
      </xdr:nvSpPr>
      <xdr:spPr>
        <a:xfrm>
          <a:off x="15430500" y="61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67284</xdr:rowOff>
    </xdr:from>
    <xdr:ext cx="534377" cy="259045"/>
    <xdr:sp macro="" textlink="">
      <xdr:nvSpPr>
        <xdr:cNvPr id="527" name="テキスト ボックス 526"/>
        <xdr:cNvSpPr txBox="1"/>
      </xdr:nvSpPr>
      <xdr:spPr>
        <a:xfrm>
          <a:off x="15214111" y="589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86214</xdr:rowOff>
    </xdr:from>
    <xdr:to>
      <xdr:col>76</xdr:col>
      <xdr:colOff>165100</xdr:colOff>
      <xdr:row>32</xdr:row>
      <xdr:rowOff>16364</xdr:rowOff>
    </xdr:to>
    <xdr:sp macro="" textlink="">
      <xdr:nvSpPr>
        <xdr:cNvPr id="528" name="楕円 527"/>
        <xdr:cNvSpPr/>
      </xdr:nvSpPr>
      <xdr:spPr>
        <a:xfrm>
          <a:off x="14541500" y="540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32891</xdr:rowOff>
    </xdr:from>
    <xdr:ext cx="599010" cy="259045"/>
    <xdr:sp macro="" textlink="">
      <xdr:nvSpPr>
        <xdr:cNvPr id="529" name="テキスト ボックス 528"/>
        <xdr:cNvSpPr txBox="1"/>
      </xdr:nvSpPr>
      <xdr:spPr>
        <a:xfrm>
          <a:off x="14292795" y="517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125893</xdr:rowOff>
    </xdr:from>
    <xdr:to>
      <xdr:col>72</xdr:col>
      <xdr:colOff>38100</xdr:colOff>
      <xdr:row>33</xdr:row>
      <xdr:rowOff>56043</xdr:rowOff>
    </xdr:to>
    <xdr:sp macro="" textlink="">
      <xdr:nvSpPr>
        <xdr:cNvPr id="530" name="楕円 529"/>
        <xdr:cNvSpPr/>
      </xdr:nvSpPr>
      <xdr:spPr>
        <a:xfrm>
          <a:off x="13652500" y="56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72570</xdr:rowOff>
    </xdr:from>
    <xdr:ext cx="599010" cy="259045"/>
    <xdr:sp macro="" textlink="">
      <xdr:nvSpPr>
        <xdr:cNvPr id="531" name="テキスト ボックス 530"/>
        <xdr:cNvSpPr txBox="1"/>
      </xdr:nvSpPr>
      <xdr:spPr>
        <a:xfrm>
          <a:off x="13403795" y="538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59245</xdr:rowOff>
    </xdr:from>
    <xdr:to>
      <xdr:col>67</xdr:col>
      <xdr:colOff>101600</xdr:colOff>
      <xdr:row>34</xdr:row>
      <xdr:rowOff>160845</xdr:rowOff>
    </xdr:to>
    <xdr:sp macro="" textlink="">
      <xdr:nvSpPr>
        <xdr:cNvPr id="532" name="楕円 531"/>
        <xdr:cNvSpPr/>
      </xdr:nvSpPr>
      <xdr:spPr>
        <a:xfrm>
          <a:off x="12763500" y="58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5922</xdr:rowOff>
    </xdr:from>
    <xdr:ext cx="599010" cy="259045"/>
    <xdr:sp macro="" textlink="">
      <xdr:nvSpPr>
        <xdr:cNvPr id="533" name="テキスト ボックス 532"/>
        <xdr:cNvSpPr txBox="1"/>
      </xdr:nvSpPr>
      <xdr:spPr>
        <a:xfrm>
          <a:off x="12514795" y="566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110525</xdr:rowOff>
    </xdr:from>
    <xdr:to>
      <xdr:col>85</xdr:col>
      <xdr:colOff>127000</xdr:colOff>
      <xdr:row>75</xdr:row>
      <xdr:rowOff>44591</xdr:rowOff>
    </xdr:to>
    <xdr:cxnSp macro="">
      <xdr:nvCxnSpPr>
        <xdr:cNvPr id="613" name="直線コネクタ 612"/>
        <xdr:cNvCxnSpPr/>
      </xdr:nvCxnSpPr>
      <xdr:spPr>
        <a:xfrm flipV="1">
          <a:off x="15481300" y="12797825"/>
          <a:ext cx="838200" cy="10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44591</xdr:rowOff>
    </xdr:from>
    <xdr:to>
      <xdr:col>81</xdr:col>
      <xdr:colOff>50800</xdr:colOff>
      <xdr:row>75</xdr:row>
      <xdr:rowOff>157823</xdr:rowOff>
    </xdr:to>
    <xdr:cxnSp macro="">
      <xdr:nvCxnSpPr>
        <xdr:cNvPr id="616" name="直線コネクタ 615"/>
        <xdr:cNvCxnSpPr/>
      </xdr:nvCxnSpPr>
      <xdr:spPr>
        <a:xfrm flipV="1">
          <a:off x="14592300" y="12903341"/>
          <a:ext cx="889000" cy="1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77670</xdr:rowOff>
    </xdr:from>
    <xdr:to>
      <xdr:col>76</xdr:col>
      <xdr:colOff>114300</xdr:colOff>
      <xdr:row>75</xdr:row>
      <xdr:rowOff>157823</xdr:rowOff>
    </xdr:to>
    <xdr:cxnSp macro="">
      <xdr:nvCxnSpPr>
        <xdr:cNvPr id="619" name="直線コネクタ 618"/>
        <xdr:cNvCxnSpPr/>
      </xdr:nvCxnSpPr>
      <xdr:spPr>
        <a:xfrm>
          <a:off x="13703300" y="12936420"/>
          <a:ext cx="889000" cy="8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77670</xdr:rowOff>
    </xdr:from>
    <xdr:to>
      <xdr:col>71</xdr:col>
      <xdr:colOff>177800</xdr:colOff>
      <xdr:row>75</xdr:row>
      <xdr:rowOff>88174</xdr:rowOff>
    </xdr:to>
    <xdr:cxnSp macro="">
      <xdr:nvCxnSpPr>
        <xdr:cNvPr id="622" name="直線コネクタ 621"/>
        <xdr:cNvCxnSpPr/>
      </xdr:nvCxnSpPr>
      <xdr:spPr>
        <a:xfrm flipV="1">
          <a:off x="12814300" y="12936420"/>
          <a:ext cx="8890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59725</xdr:rowOff>
    </xdr:from>
    <xdr:to>
      <xdr:col>85</xdr:col>
      <xdr:colOff>177800</xdr:colOff>
      <xdr:row>74</xdr:row>
      <xdr:rowOff>161325</xdr:rowOff>
    </xdr:to>
    <xdr:sp macro="" textlink="">
      <xdr:nvSpPr>
        <xdr:cNvPr id="632" name="楕円 631"/>
        <xdr:cNvSpPr/>
      </xdr:nvSpPr>
      <xdr:spPr>
        <a:xfrm>
          <a:off x="16268700" y="1274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38152</xdr:rowOff>
    </xdr:from>
    <xdr:ext cx="599010" cy="259045"/>
    <xdr:sp macro="" textlink="">
      <xdr:nvSpPr>
        <xdr:cNvPr id="633" name="公債費該当値テキスト"/>
        <xdr:cNvSpPr txBox="1"/>
      </xdr:nvSpPr>
      <xdr:spPr>
        <a:xfrm>
          <a:off x="16370300" y="1272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165241</xdr:rowOff>
    </xdr:from>
    <xdr:to>
      <xdr:col>81</xdr:col>
      <xdr:colOff>101600</xdr:colOff>
      <xdr:row>75</xdr:row>
      <xdr:rowOff>95391</xdr:rowOff>
    </xdr:to>
    <xdr:sp macro="" textlink="">
      <xdr:nvSpPr>
        <xdr:cNvPr id="634" name="楕円 633"/>
        <xdr:cNvSpPr/>
      </xdr:nvSpPr>
      <xdr:spPr>
        <a:xfrm>
          <a:off x="15430500" y="1285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86518</xdr:rowOff>
    </xdr:from>
    <xdr:ext cx="534377" cy="259045"/>
    <xdr:sp macro="" textlink="">
      <xdr:nvSpPr>
        <xdr:cNvPr id="635" name="テキスト ボックス 634"/>
        <xdr:cNvSpPr txBox="1"/>
      </xdr:nvSpPr>
      <xdr:spPr>
        <a:xfrm>
          <a:off x="15214111" y="1294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107022</xdr:rowOff>
    </xdr:from>
    <xdr:to>
      <xdr:col>76</xdr:col>
      <xdr:colOff>165100</xdr:colOff>
      <xdr:row>76</xdr:row>
      <xdr:rowOff>37173</xdr:rowOff>
    </xdr:to>
    <xdr:sp macro="" textlink="">
      <xdr:nvSpPr>
        <xdr:cNvPr id="636" name="楕円 635"/>
        <xdr:cNvSpPr/>
      </xdr:nvSpPr>
      <xdr:spPr>
        <a:xfrm>
          <a:off x="14541500" y="129657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28300</xdr:rowOff>
    </xdr:from>
    <xdr:ext cx="534377" cy="259045"/>
    <xdr:sp macro="" textlink="">
      <xdr:nvSpPr>
        <xdr:cNvPr id="637" name="テキスト ボックス 636"/>
        <xdr:cNvSpPr txBox="1"/>
      </xdr:nvSpPr>
      <xdr:spPr>
        <a:xfrm>
          <a:off x="14325111" y="130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26870</xdr:rowOff>
    </xdr:from>
    <xdr:to>
      <xdr:col>72</xdr:col>
      <xdr:colOff>38100</xdr:colOff>
      <xdr:row>75</xdr:row>
      <xdr:rowOff>128470</xdr:rowOff>
    </xdr:to>
    <xdr:sp macro="" textlink="">
      <xdr:nvSpPr>
        <xdr:cNvPr id="638" name="楕円 637"/>
        <xdr:cNvSpPr/>
      </xdr:nvSpPr>
      <xdr:spPr>
        <a:xfrm>
          <a:off x="13652500" y="128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119597</xdr:rowOff>
    </xdr:from>
    <xdr:ext cx="534377" cy="259045"/>
    <xdr:sp macro="" textlink="">
      <xdr:nvSpPr>
        <xdr:cNvPr id="639" name="テキスト ボックス 638"/>
        <xdr:cNvSpPr txBox="1"/>
      </xdr:nvSpPr>
      <xdr:spPr>
        <a:xfrm>
          <a:off x="13436111" y="1297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37374</xdr:rowOff>
    </xdr:from>
    <xdr:to>
      <xdr:col>67</xdr:col>
      <xdr:colOff>101600</xdr:colOff>
      <xdr:row>75</xdr:row>
      <xdr:rowOff>138974</xdr:rowOff>
    </xdr:to>
    <xdr:sp macro="" textlink="">
      <xdr:nvSpPr>
        <xdr:cNvPr id="640" name="楕円 639"/>
        <xdr:cNvSpPr/>
      </xdr:nvSpPr>
      <xdr:spPr>
        <a:xfrm>
          <a:off x="12763500" y="1289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130100</xdr:rowOff>
    </xdr:from>
    <xdr:ext cx="534377" cy="259045"/>
    <xdr:sp macro="" textlink="">
      <xdr:nvSpPr>
        <xdr:cNvPr id="641" name="テキスト ボックス 640"/>
        <xdr:cNvSpPr txBox="1"/>
      </xdr:nvSpPr>
      <xdr:spPr>
        <a:xfrm>
          <a:off x="12547111" y="1298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111894</xdr:rowOff>
    </xdr:from>
    <xdr:to>
      <xdr:col>85</xdr:col>
      <xdr:colOff>127000</xdr:colOff>
      <xdr:row>98</xdr:row>
      <xdr:rowOff>166939</xdr:rowOff>
    </xdr:to>
    <xdr:cxnSp macro="">
      <xdr:nvCxnSpPr>
        <xdr:cNvPr id="670" name="直線コネクタ 669"/>
        <xdr:cNvCxnSpPr/>
      </xdr:nvCxnSpPr>
      <xdr:spPr>
        <a:xfrm flipV="1">
          <a:off x="15481300" y="16913994"/>
          <a:ext cx="838200" cy="5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46586</xdr:rowOff>
    </xdr:from>
    <xdr:ext cx="534377" cy="259045"/>
    <xdr:sp macro="" textlink="">
      <xdr:nvSpPr>
        <xdr:cNvPr id="671" name="積立金平均値テキスト"/>
        <xdr:cNvSpPr txBox="1"/>
      </xdr:nvSpPr>
      <xdr:spPr>
        <a:xfrm>
          <a:off x="16370300" y="1684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121036</xdr:rowOff>
    </xdr:from>
    <xdr:to>
      <xdr:col>81</xdr:col>
      <xdr:colOff>50800</xdr:colOff>
      <xdr:row>98</xdr:row>
      <xdr:rowOff>166939</xdr:rowOff>
    </xdr:to>
    <xdr:cxnSp macro="">
      <xdr:nvCxnSpPr>
        <xdr:cNvPr id="673" name="直線コネクタ 672"/>
        <xdr:cNvCxnSpPr/>
      </xdr:nvCxnSpPr>
      <xdr:spPr>
        <a:xfrm>
          <a:off x="14592300" y="16923136"/>
          <a:ext cx="889000" cy="4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121036</xdr:rowOff>
    </xdr:from>
    <xdr:to>
      <xdr:col>76</xdr:col>
      <xdr:colOff>114300</xdr:colOff>
      <xdr:row>98</xdr:row>
      <xdr:rowOff>125199</xdr:rowOff>
    </xdr:to>
    <xdr:cxnSp macro="">
      <xdr:nvCxnSpPr>
        <xdr:cNvPr id="676" name="直線コネクタ 675"/>
        <xdr:cNvCxnSpPr/>
      </xdr:nvCxnSpPr>
      <xdr:spPr>
        <a:xfrm flipV="1">
          <a:off x="13703300" y="16923136"/>
          <a:ext cx="889000" cy="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26751</xdr:rowOff>
    </xdr:from>
    <xdr:ext cx="534377" cy="259045"/>
    <xdr:sp macro="" textlink="">
      <xdr:nvSpPr>
        <xdr:cNvPr id="678" name="テキスト ボックス 677"/>
        <xdr:cNvSpPr txBox="1"/>
      </xdr:nvSpPr>
      <xdr:spPr>
        <a:xfrm>
          <a:off x="14325111" y="170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11934</xdr:rowOff>
    </xdr:from>
    <xdr:to>
      <xdr:col>71</xdr:col>
      <xdr:colOff>177800</xdr:colOff>
      <xdr:row>98</xdr:row>
      <xdr:rowOff>125199</xdr:rowOff>
    </xdr:to>
    <xdr:cxnSp macro="">
      <xdr:nvCxnSpPr>
        <xdr:cNvPr id="679" name="直線コネクタ 678"/>
        <xdr:cNvCxnSpPr/>
      </xdr:nvCxnSpPr>
      <xdr:spPr>
        <a:xfrm>
          <a:off x="12814300" y="16814034"/>
          <a:ext cx="889000" cy="11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1" name="テキスト ボックス 680"/>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22161</xdr:rowOff>
    </xdr:from>
    <xdr:ext cx="534377" cy="259045"/>
    <xdr:sp macro="" textlink="">
      <xdr:nvSpPr>
        <xdr:cNvPr id="683" name="テキスト ボックス 682"/>
        <xdr:cNvSpPr txBox="1"/>
      </xdr:nvSpPr>
      <xdr:spPr>
        <a:xfrm>
          <a:off x="12547111" y="169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61094</xdr:rowOff>
    </xdr:from>
    <xdr:to>
      <xdr:col>85</xdr:col>
      <xdr:colOff>177800</xdr:colOff>
      <xdr:row>98</xdr:row>
      <xdr:rowOff>162694</xdr:rowOff>
    </xdr:to>
    <xdr:sp macro="" textlink="">
      <xdr:nvSpPr>
        <xdr:cNvPr id="689" name="楕円 688"/>
        <xdr:cNvSpPr/>
      </xdr:nvSpPr>
      <xdr:spPr>
        <a:xfrm>
          <a:off x="16268700" y="168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20471</xdr:rowOff>
    </xdr:from>
    <xdr:ext cx="534377" cy="259045"/>
    <xdr:sp macro="" textlink="">
      <xdr:nvSpPr>
        <xdr:cNvPr id="690" name="積立金該当値テキスト"/>
        <xdr:cNvSpPr txBox="1"/>
      </xdr:nvSpPr>
      <xdr:spPr>
        <a:xfrm>
          <a:off x="16370300" y="166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116139</xdr:rowOff>
    </xdr:from>
    <xdr:to>
      <xdr:col>81</xdr:col>
      <xdr:colOff>101600</xdr:colOff>
      <xdr:row>99</xdr:row>
      <xdr:rowOff>46289</xdr:rowOff>
    </xdr:to>
    <xdr:sp macro="" textlink="">
      <xdr:nvSpPr>
        <xdr:cNvPr id="691" name="楕円 690"/>
        <xdr:cNvSpPr/>
      </xdr:nvSpPr>
      <xdr:spPr>
        <a:xfrm>
          <a:off x="15430500" y="1691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37416</xdr:rowOff>
    </xdr:from>
    <xdr:ext cx="534377" cy="259045"/>
    <xdr:sp macro="" textlink="">
      <xdr:nvSpPr>
        <xdr:cNvPr id="692" name="テキスト ボックス 691"/>
        <xdr:cNvSpPr txBox="1"/>
      </xdr:nvSpPr>
      <xdr:spPr>
        <a:xfrm>
          <a:off x="15214111" y="1701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70236</xdr:rowOff>
    </xdr:from>
    <xdr:to>
      <xdr:col>76</xdr:col>
      <xdr:colOff>165100</xdr:colOff>
      <xdr:row>99</xdr:row>
      <xdr:rowOff>386</xdr:rowOff>
    </xdr:to>
    <xdr:sp macro="" textlink="">
      <xdr:nvSpPr>
        <xdr:cNvPr id="693" name="楕円 692"/>
        <xdr:cNvSpPr/>
      </xdr:nvSpPr>
      <xdr:spPr>
        <a:xfrm>
          <a:off x="14541500" y="1687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16913</xdr:rowOff>
    </xdr:from>
    <xdr:ext cx="534377" cy="259045"/>
    <xdr:sp macro="" textlink="">
      <xdr:nvSpPr>
        <xdr:cNvPr id="694" name="テキスト ボックス 693"/>
        <xdr:cNvSpPr txBox="1"/>
      </xdr:nvSpPr>
      <xdr:spPr>
        <a:xfrm>
          <a:off x="14325111" y="1664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74399</xdr:rowOff>
    </xdr:from>
    <xdr:to>
      <xdr:col>72</xdr:col>
      <xdr:colOff>38100</xdr:colOff>
      <xdr:row>99</xdr:row>
      <xdr:rowOff>4549</xdr:rowOff>
    </xdr:to>
    <xdr:sp macro="" textlink="">
      <xdr:nvSpPr>
        <xdr:cNvPr id="695" name="楕円 694"/>
        <xdr:cNvSpPr/>
      </xdr:nvSpPr>
      <xdr:spPr>
        <a:xfrm>
          <a:off x="13652500" y="1687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21076</xdr:rowOff>
    </xdr:from>
    <xdr:ext cx="534377" cy="259045"/>
    <xdr:sp macro="" textlink="">
      <xdr:nvSpPr>
        <xdr:cNvPr id="696" name="テキスト ボックス 695"/>
        <xdr:cNvSpPr txBox="1"/>
      </xdr:nvSpPr>
      <xdr:spPr>
        <a:xfrm>
          <a:off x="13436111" y="166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132584</xdr:rowOff>
    </xdr:from>
    <xdr:to>
      <xdr:col>67</xdr:col>
      <xdr:colOff>101600</xdr:colOff>
      <xdr:row>98</xdr:row>
      <xdr:rowOff>62734</xdr:rowOff>
    </xdr:to>
    <xdr:sp macro="" textlink="">
      <xdr:nvSpPr>
        <xdr:cNvPr id="697" name="楕円 696"/>
        <xdr:cNvSpPr/>
      </xdr:nvSpPr>
      <xdr:spPr>
        <a:xfrm>
          <a:off x="12763500" y="1676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79261</xdr:rowOff>
    </xdr:from>
    <xdr:ext cx="599010" cy="259045"/>
    <xdr:sp macro="" textlink="">
      <xdr:nvSpPr>
        <xdr:cNvPr id="698" name="テキスト ボックス 697"/>
        <xdr:cNvSpPr txBox="1"/>
      </xdr:nvSpPr>
      <xdr:spPr>
        <a:xfrm>
          <a:off x="12514795" y="1653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55542</xdr:rowOff>
    </xdr:from>
    <xdr:to>
      <xdr:col>116</xdr:col>
      <xdr:colOff>63500</xdr:colOff>
      <xdr:row>38</xdr:row>
      <xdr:rowOff>116970</xdr:rowOff>
    </xdr:to>
    <xdr:cxnSp macro="">
      <xdr:nvCxnSpPr>
        <xdr:cNvPr id="729" name="直線コネクタ 728"/>
        <xdr:cNvCxnSpPr/>
      </xdr:nvCxnSpPr>
      <xdr:spPr>
        <a:xfrm flipV="1">
          <a:off x="21323300" y="6570642"/>
          <a:ext cx="838200" cy="6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73368</xdr:rowOff>
    </xdr:from>
    <xdr:ext cx="469744" cy="259045"/>
    <xdr:sp macro="" textlink="">
      <xdr:nvSpPr>
        <xdr:cNvPr id="730" name="投資及び出資金平均値テキスト"/>
        <xdr:cNvSpPr txBox="1"/>
      </xdr:nvSpPr>
      <xdr:spPr>
        <a:xfrm>
          <a:off x="22212300" y="658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30854</xdr:rowOff>
    </xdr:from>
    <xdr:to>
      <xdr:col>111</xdr:col>
      <xdr:colOff>177800</xdr:colOff>
      <xdr:row>38</xdr:row>
      <xdr:rowOff>116970</xdr:rowOff>
    </xdr:to>
    <xdr:cxnSp macro="">
      <xdr:nvCxnSpPr>
        <xdr:cNvPr id="732" name="直線コネクタ 731"/>
        <xdr:cNvCxnSpPr/>
      </xdr:nvCxnSpPr>
      <xdr:spPr>
        <a:xfrm>
          <a:off x="20434300" y="6374504"/>
          <a:ext cx="889000" cy="25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24873</xdr:rowOff>
    </xdr:from>
    <xdr:ext cx="469744" cy="259045"/>
    <xdr:sp macro="" textlink="">
      <xdr:nvSpPr>
        <xdr:cNvPr id="734" name="テキスト ボックス 733"/>
        <xdr:cNvSpPr txBox="1"/>
      </xdr:nvSpPr>
      <xdr:spPr>
        <a:xfrm>
          <a:off x="21088428" y="671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8092</xdr:rowOff>
    </xdr:from>
    <xdr:to>
      <xdr:col>107</xdr:col>
      <xdr:colOff>50800</xdr:colOff>
      <xdr:row>37</xdr:row>
      <xdr:rowOff>30854</xdr:rowOff>
    </xdr:to>
    <xdr:cxnSp macro="">
      <xdr:nvCxnSpPr>
        <xdr:cNvPr id="735" name="直線コネクタ 734"/>
        <xdr:cNvCxnSpPr/>
      </xdr:nvCxnSpPr>
      <xdr:spPr>
        <a:xfrm>
          <a:off x="19545300" y="6351742"/>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41463</xdr:rowOff>
    </xdr:from>
    <xdr:ext cx="469744" cy="259045"/>
    <xdr:sp macro="" textlink="">
      <xdr:nvSpPr>
        <xdr:cNvPr id="737" name="テキスト ボックス 736"/>
        <xdr:cNvSpPr txBox="1"/>
      </xdr:nvSpPr>
      <xdr:spPr>
        <a:xfrm>
          <a:off x="20199428" y="67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8092</xdr:rowOff>
    </xdr:from>
    <xdr:to>
      <xdr:col>102</xdr:col>
      <xdr:colOff>114300</xdr:colOff>
      <xdr:row>37</xdr:row>
      <xdr:rowOff>56881</xdr:rowOff>
    </xdr:to>
    <xdr:cxnSp macro="">
      <xdr:nvCxnSpPr>
        <xdr:cNvPr id="738" name="直線コネクタ 737"/>
        <xdr:cNvCxnSpPr/>
      </xdr:nvCxnSpPr>
      <xdr:spPr>
        <a:xfrm flipV="1">
          <a:off x="18656300" y="6351742"/>
          <a:ext cx="889000" cy="4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32090</xdr:rowOff>
    </xdr:from>
    <xdr:ext cx="469744" cy="259045"/>
    <xdr:sp macro="" textlink="">
      <xdr:nvSpPr>
        <xdr:cNvPr id="740" name="テキスト ボックス 739"/>
        <xdr:cNvSpPr txBox="1"/>
      </xdr:nvSpPr>
      <xdr:spPr>
        <a:xfrm>
          <a:off x="19310428" y="67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46393</xdr:rowOff>
    </xdr:from>
    <xdr:ext cx="469744" cy="259045"/>
    <xdr:sp macro="" textlink="">
      <xdr:nvSpPr>
        <xdr:cNvPr id="742" name="テキスト ボックス 741"/>
        <xdr:cNvSpPr txBox="1"/>
      </xdr:nvSpPr>
      <xdr:spPr>
        <a:xfrm>
          <a:off x="18421428" y="673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4742</xdr:rowOff>
    </xdr:from>
    <xdr:to>
      <xdr:col>116</xdr:col>
      <xdr:colOff>114300</xdr:colOff>
      <xdr:row>38</xdr:row>
      <xdr:rowOff>106342</xdr:rowOff>
    </xdr:to>
    <xdr:sp macro="" textlink="">
      <xdr:nvSpPr>
        <xdr:cNvPr id="748" name="楕円 747"/>
        <xdr:cNvSpPr/>
      </xdr:nvSpPr>
      <xdr:spPr>
        <a:xfrm>
          <a:off x="22110700" y="651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27620</xdr:rowOff>
    </xdr:from>
    <xdr:ext cx="469744" cy="259045"/>
    <xdr:sp macro="" textlink="">
      <xdr:nvSpPr>
        <xdr:cNvPr id="749" name="投資及び出資金該当値テキスト"/>
        <xdr:cNvSpPr txBox="1"/>
      </xdr:nvSpPr>
      <xdr:spPr>
        <a:xfrm>
          <a:off x="22212300" y="637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66170</xdr:rowOff>
    </xdr:from>
    <xdr:to>
      <xdr:col>112</xdr:col>
      <xdr:colOff>38100</xdr:colOff>
      <xdr:row>38</xdr:row>
      <xdr:rowOff>167770</xdr:rowOff>
    </xdr:to>
    <xdr:sp macro="" textlink="">
      <xdr:nvSpPr>
        <xdr:cNvPr id="750" name="楕円 749"/>
        <xdr:cNvSpPr/>
      </xdr:nvSpPr>
      <xdr:spPr>
        <a:xfrm>
          <a:off x="21272500" y="65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12848</xdr:rowOff>
    </xdr:from>
    <xdr:ext cx="469744" cy="259045"/>
    <xdr:sp macro="" textlink="">
      <xdr:nvSpPr>
        <xdr:cNvPr id="751" name="テキスト ボックス 750"/>
        <xdr:cNvSpPr txBox="1"/>
      </xdr:nvSpPr>
      <xdr:spPr>
        <a:xfrm>
          <a:off x="21088428" y="635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151504</xdr:rowOff>
    </xdr:from>
    <xdr:to>
      <xdr:col>107</xdr:col>
      <xdr:colOff>101600</xdr:colOff>
      <xdr:row>37</xdr:row>
      <xdr:rowOff>81654</xdr:rowOff>
    </xdr:to>
    <xdr:sp macro="" textlink="">
      <xdr:nvSpPr>
        <xdr:cNvPr id="752" name="楕円 751"/>
        <xdr:cNvSpPr/>
      </xdr:nvSpPr>
      <xdr:spPr>
        <a:xfrm>
          <a:off x="20383500" y="63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98181</xdr:rowOff>
    </xdr:from>
    <xdr:ext cx="534377" cy="259045"/>
    <xdr:sp macro="" textlink="">
      <xdr:nvSpPr>
        <xdr:cNvPr id="753" name="テキスト ボックス 752"/>
        <xdr:cNvSpPr txBox="1"/>
      </xdr:nvSpPr>
      <xdr:spPr>
        <a:xfrm>
          <a:off x="20167111" y="609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128742</xdr:rowOff>
    </xdr:from>
    <xdr:to>
      <xdr:col>102</xdr:col>
      <xdr:colOff>165100</xdr:colOff>
      <xdr:row>37</xdr:row>
      <xdr:rowOff>58892</xdr:rowOff>
    </xdr:to>
    <xdr:sp macro="" textlink="">
      <xdr:nvSpPr>
        <xdr:cNvPr id="754" name="楕円 753"/>
        <xdr:cNvSpPr/>
      </xdr:nvSpPr>
      <xdr:spPr>
        <a:xfrm>
          <a:off x="19494500" y="63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75419</xdr:rowOff>
    </xdr:from>
    <xdr:ext cx="534377" cy="259045"/>
    <xdr:sp macro="" textlink="">
      <xdr:nvSpPr>
        <xdr:cNvPr id="755" name="テキスト ボックス 754"/>
        <xdr:cNvSpPr txBox="1"/>
      </xdr:nvSpPr>
      <xdr:spPr>
        <a:xfrm>
          <a:off x="19278111" y="607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6081</xdr:rowOff>
    </xdr:from>
    <xdr:to>
      <xdr:col>98</xdr:col>
      <xdr:colOff>38100</xdr:colOff>
      <xdr:row>37</xdr:row>
      <xdr:rowOff>107681</xdr:rowOff>
    </xdr:to>
    <xdr:sp macro="" textlink="">
      <xdr:nvSpPr>
        <xdr:cNvPr id="756" name="楕円 755"/>
        <xdr:cNvSpPr/>
      </xdr:nvSpPr>
      <xdr:spPr>
        <a:xfrm>
          <a:off x="18605500" y="634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124208</xdr:rowOff>
    </xdr:from>
    <xdr:ext cx="534377" cy="259045"/>
    <xdr:sp macro="" textlink="">
      <xdr:nvSpPr>
        <xdr:cNvPr id="757" name="テキスト ボックス 756"/>
        <xdr:cNvSpPr txBox="1"/>
      </xdr:nvSpPr>
      <xdr:spPr>
        <a:xfrm>
          <a:off x="18389111" y="612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5379</xdr:rowOff>
    </xdr:from>
    <xdr:to>
      <xdr:col>116</xdr:col>
      <xdr:colOff>63500</xdr:colOff>
      <xdr:row>59</xdr:row>
      <xdr:rowOff>17494</xdr:rowOff>
    </xdr:to>
    <xdr:cxnSp macro="">
      <xdr:nvCxnSpPr>
        <xdr:cNvPr id="786" name="直線コネクタ 785"/>
        <xdr:cNvCxnSpPr/>
      </xdr:nvCxnSpPr>
      <xdr:spPr>
        <a:xfrm flipV="1">
          <a:off x="21323300" y="10120929"/>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17494</xdr:rowOff>
    </xdr:from>
    <xdr:to>
      <xdr:col>111</xdr:col>
      <xdr:colOff>177800</xdr:colOff>
      <xdr:row>59</xdr:row>
      <xdr:rowOff>19818</xdr:rowOff>
    </xdr:to>
    <xdr:cxnSp macro="">
      <xdr:nvCxnSpPr>
        <xdr:cNvPr id="789" name="直線コネクタ 788"/>
        <xdr:cNvCxnSpPr/>
      </xdr:nvCxnSpPr>
      <xdr:spPr>
        <a:xfrm flipV="1">
          <a:off x="20434300" y="10133044"/>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19818</xdr:rowOff>
    </xdr:from>
    <xdr:to>
      <xdr:col>107</xdr:col>
      <xdr:colOff>50800</xdr:colOff>
      <xdr:row>59</xdr:row>
      <xdr:rowOff>43497</xdr:rowOff>
    </xdr:to>
    <xdr:cxnSp macro="">
      <xdr:nvCxnSpPr>
        <xdr:cNvPr id="792" name="直線コネクタ 791"/>
        <xdr:cNvCxnSpPr/>
      </xdr:nvCxnSpPr>
      <xdr:spPr>
        <a:xfrm flipV="1">
          <a:off x="19545300" y="10135368"/>
          <a:ext cx="889000" cy="2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37440</xdr:rowOff>
    </xdr:from>
    <xdr:to>
      <xdr:col>102</xdr:col>
      <xdr:colOff>114300</xdr:colOff>
      <xdr:row>59</xdr:row>
      <xdr:rowOff>43497</xdr:rowOff>
    </xdr:to>
    <xdr:cxnSp macro="">
      <xdr:nvCxnSpPr>
        <xdr:cNvPr id="795" name="直線コネクタ 794"/>
        <xdr:cNvCxnSpPr/>
      </xdr:nvCxnSpPr>
      <xdr:spPr>
        <a:xfrm>
          <a:off x="18656300" y="10152990"/>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126029</xdr:rowOff>
    </xdr:from>
    <xdr:to>
      <xdr:col>116</xdr:col>
      <xdr:colOff>114300</xdr:colOff>
      <xdr:row>59</xdr:row>
      <xdr:rowOff>56179</xdr:rowOff>
    </xdr:to>
    <xdr:sp macro="" textlink="">
      <xdr:nvSpPr>
        <xdr:cNvPr id="805" name="楕円 804"/>
        <xdr:cNvSpPr/>
      </xdr:nvSpPr>
      <xdr:spPr>
        <a:xfrm>
          <a:off x="22110700" y="1007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40956</xdr:rowOff>
    </xdr:from>
    <xdr:ext cx="469744" cy="259045"/>
    <xdr:sp macro="" textlink="">
      <xdr:nvSpPr>
        <xdr:cNvPr id="806" name="貸付金該当値テキスト"/>
        <xdr:cNvSpPr txBox="1"/>
      </xdr:nvSpPr>
      <xdr:spPr>
        <a:xfrm>
          <a:off x="22212300" y="998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138144</xdr:rowOff>
    </xdr:from>
    <xdr:to>
      <xdr:col>112</xdr:col>
      <xdr:colOff>38100</xdr:colOff>
      <xdr:row>59</xdr:row>
      <xdr:rowOff>68294</xdr:rowOff>
    </xdr:to>
    <xdr:sp macro="" textlink="">
      <xdr:nvSpPr>
        <xdr:cNvPr id="807" name="楕円 806"/>
        <xdr:cNvSpPr/>
      </xdr:nvSpPr>
      <xdr:spPr>
        <a:xfrm>
          <a:off x="21272500" y="100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59421</xdr:rowOff>
    </xdr:from>
    <xdr:ext cx="469744" cy="259045"/>
    <xdr:sp macro="" textlink="">
      <xdr:nvSpPr>
        <xdr:cNvPr id="808" name="テキスト ボックス 807"/>
        <xdr:cNvSpPr txBox="1"/>
      </xdr:nvSpPr>
      <xdr:spPr>
        <a:xfrm>
          <a:off x="21088428" y="1017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140468</xdr:rowOff>
    </xdr:from>
    <xdr:to>
      <xdr:col>107</xdr:col>
      <xdr:colOff>101600</xdr:colOff>
      <xdr:row>59</xdr:row>
      <xdr:rowOff>70618</xdr:rowOff>
    </xdr:to>
    <xdr:sp macro="" textlink="">
      <xdr:nvSpPr>
        <xdr:cNvPr id="809" name="楕円 808"/>
        <xdr:cNvSpPr/>
      </xdr:nvSpPr>
      <xdr:spPr>
        <a:xfrm>
          <a:off x="20383500" y="10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61745</xdr:rowOff>
    </xdr:from>
    <xdr:ext cx="469744" cy="259045"/>
    <xdr:sp macro="" textlink="">
      <xdr:nvSpPr>
        <xdr:cNvPr id="810" name="テキスト ボックス 809"/>
        <xdr:cNvSpPr txBox="1"/>
      </xdr:nvSpPr>
      <xdr:spPr>
        <a:xfrm>
          <a:off x="20199428" y="101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164147</xdr:rowOff>
    </xdr:from>
    <xdr:to>
      <xdr:col>102</xdr:col>
      <xdr:colOff>165100</xdr:colOff>
      <xdr:row>59</xdr:row>
      <xdr:rowOff>94297</xdr:rowOff>
    </xdr:to>
    <xdr:sp macro="" textlink="">
      <xdr:nvSpPr>
        <xdr:cNvPr id="811" name="楕円 810"/>
        <xdr:cNvSpPr/>
      </xdr:nvSpPr>
      <xdr:spPr>
        <a:xfrm>
          <a:off x="19494500" y="101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85424</xdr:rowOff>
    </xdr:from>
    <xdr:ext cx="313932" cy="259045"/>
    <xdr:sp macro="" textlink="">
      <xdr:nvSpPr>
        <xdr:cNvPr id="812" name="テキスト ボックス 811"/>
        <xdr:cNvSpPr txBox="1"/>
      </xdr:nvSpPr>
      <xdr:spPr>
        <a:xfrm>
          <a:off x="19388333" y="10200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158090</xdr:rowOff>
    </xdr:from>
    <xdr:to>
      <xdr:col>98</xdr:col>
      <xdr:colOff>38100</xdr:colOff>
      <xdr:row>59</xdr:row>
      <xdr:rowOff>88240</xdr:rowOff>
    </xdr:to>
    <xdr:sp macro="" textlink="">
      <xdr:nvSpPr>
        <xdr:cNvPr id="813" name="楕円 812"/>
        <xdr:cNvSpPr/>
      </xdr:nvSpPr>
      <xdr:spPr>
        <a:xfrm>
          <a:off x="18605500" y="101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79367</xdr:rowOff>
    </xdr:from>
    <xdr:ext cx="378565" cy="259045"/>
    <xdr:sp macro="" textlink="">
      <xdr:nvSpPr>
        <xdr:cNvPr id="814" name="テキスト ボックス 813"/>
        <xdr:cNvSpPr txBox="1"/>
      </xdr:nvSpPr>
      <xdr:spPr>
        <a:xfrm>
          <a:off x="18467017" y="1019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106490</xdr:rowOff>
    </xdr:from>
    <xdr:to>
      <xdr:col>116</xdr:col>
      <xdr:colOff>63500</xdr:colOff>
      <xdr:row>77</xdr:row>
      <xdr:rowOff>123850</xdr:rowOff>
    </xdr:to>
    <xdr:cxnSp macro="">
      <xdr:nvCxnSpPr>
        <xdr:cNvPr id="844" name="直線コネクタ 843"/>
        <xdr:cNvCxnSpPr/>
      </xdr:nvCxnSpPr>
      <xdr:spPr>
        <a:xfrm>
          <a:off x="21323300" y="13308140"/>
          <a:ext cx="838200" cy="1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102705</xdr:rowOff>
    </xdr:from>
    <xdr:to>
      <xdr:col>111</xdr:col>
      <xdr:colOff>177800</xdr:colOff>
      <xdr:row>77</xdr:row>
      <xdr:rowOff>106490</xdr:rowOff>
    </xdr:to>
    <xdr:cxnSp macro="">
      <xdr:nvCxnSpPr>
        <xdr:cNvPr id="847" name="直線コネクタ 846"/>
        <xdr:cNvCxnSpPr/>
      </xdr:nvCxnSpPr>
      <xdr:spPr>
        <a:xfrm>
          <a:off x="20434300" y="13304355"/>
          <a:ext cx="889000" cy="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102705</xdr:rowOff>
    </xdr:from>
    <xdr:to>
      <xdr:col>107</xdr:col>
      <xdr:colOff>50800</xdr:colOff>
      <xdr:row>77</xdr:row>
      <xdr:rowOff>131318</xdr:rowOff>
    </xdr:to>
    <xdr:cxnSp macro="">
      <xdr:nvCxnSpPr>
        <xdr:cNvPr id="850" name="直線コネクタ 849"/>
        <xdr:cNvCxnSpPr/>
      </xdr:nvCxnSpPr>
      <xdr:spPr>
        <a:xfrm flipV="1">
          <a:off x="19545300" y="13304355"/>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131318</xdr:rowOff>
    </xdr:from>
    <xdr:to>
      <xdr:col>102</xdr:col>
      <xdr:colOff>114300</xdr:colOff>
      <xdr:row>77</xdr:row>
      <xdr:rowOff>154939</xdr:rowOff>
    </xdr:to>
    <xdr:cxnSp macro="">
      <xdr:nvCxnSpPr>
        <xdr:cNvPr id="853" name="直線コネクタ 852"/>
        <xdr:cNvCxnSpPr/>
      </xdr:nvCxnSpPr>
      <xdr:spPr>
        <a:xfrm flipV="1">
          <a:off x="18656300" y="13332968"/>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73050</xdr:rowOff>
    </xdr:from>
    <xdr:to>
      <xdr:col>116</xdr:col>
      <xdr:colOff>114300</xdr:colOff>
      <xdr:row>78</xdr:row>
      <xdr:rowOff>3200</xdr:rowOff>
    </xdr:to>
    <xdr:sp macro="" textlink="">
      <xdr:nvSpPr>
        <xdr:cNvPr id="863" name="楕円 862"/>
        <xdr:cNvSpPr/>
      </xdr:nvSpPr>
      <xdr:spPr>
        <a:xfrm>
          <a:off x="22110700" y="132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51477</xdr:rowOff>
    </xdr:from>
    <xdr:ext cx="534377" cy="259045"/>
    <xdr:sp macro="" textlink="">
      <xdr:nvSpPr>
        <xdr:cNvPr id="864" name="繰出金該当値テキスト"/>
        <xdr:cNvSpPr txBox="1"/>
      </xdr:nvSpPr>
      <xdr:spPr>
        <a:xfrm>
          <a:off x="22212300" y="132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55690</xdr:rowOff>
    </xdr:from>
    <xdr:to>
      <xdr:col>112</xdr:col>
      <xdr:colOff>38100</xdr:colOff>
      <xdr:row>77</xdr:row>
      <xdr:rowOff>157290</xdr:rowOff>
    </xdr:to>
    <xdr:sp macro="" textlink="">
      <xdr:nvSpPr>
        <xdr:cNvPr id="865" name="楕円 864"/>
        <xdr:cNvSpPr/>
      </xdr:nvSpPr>
      <xdr:spPr>
        <a:xfrm>
          <a:off x="21272500" y="132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148417</xdr:rowOff>
    </xdr:from>
    <xdr:ext cx="534377" cy="259045"/>
    <xdr:sp macro="" textlink="">
      <xdr:nvSpPr>
        <xdr:cNvPr id="866" name="テキスト ボックス 865"/>
        <xdr:cNvSpPr txBox="1"/>
      </xdr:nvSpPr>
      <xdr:spPr>
        <a:xfrm>
          <a:off x="21056111" y="1335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51905</xdr:rowOff>
    </xdr:from>
    <xdr:to>
      <xdr:col>107</xdr:col>
      <xdr:colOff>101600</xdr:colOff>
      <xdr:row>77</xdr:row>
      <xdr:rowOff>153505</xdr:rowOff>
    </xdr:to>
    <xdr:sp macro="" textlink="">
      <xdr:nvSpPr>
        <xdr:cNvPr id="867" name="楕円 866"/>
        <xdr:cNvSpPr/>
      </xdr:nvSpPr>
      <xdr:spPr>
        <a:xfrm>
          <a:off x="20383500" y="132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144632</xdr:rowOff>
    </xdr:from>
    <xdr:ext cx="534377" cy="259045"/>
    <xdr:sp macro="" textlink="">
      <xdr:nvSpPr>
        <xdr:cNvPr id="868" name="テキスト ボックス 867"/>
        <xdr:cNvSpPr txBox="1"/>
      </xdr:nvSpPr>
      <xdr:spPr>
        <a:xfrm>
          <a:off x="20167111" y="1334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80518</xdr:rowOff>
    </xdr:from>
    <xdr:to>
      <xdr:col>102</xdr:col>
      <xdr:colOff>165100</xdr:colOff>
      <xdr:row>78</xdr:row>
      <xdr:rowOff>10668</xdr:rowOff>
    </xdr:to>
    <xdr:sp macro="" textlink="">
      <xdr:nvSpPr>
        <xdr:cNvPr id="869" name="楕円 868"/>
        <xdr:cNvSpPr/>
      </xdr:nvSpPr>
      <xdr:spPr>
        <a:xfrm>
          <a:off x="19494500" y="132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1795</xdr:rowOff>
    </xdr:from>
    <xdr:ext cx="534377" cy="259045"/>
    <xdr:sp macro="" textlink="">
      <xdr:nvSpPr>
        <xdr:cNvPr id="870" name="テキスト ボックス 869"/>
        <xdr:cNvSpPr txBox="1"/>
      </xdr:nvSpPr>
      <xdr:spPr>
        <a:xfrm>
          <a:off x="19278111" y="1337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104139</xdr:rowOff>
    </xdr:from>
    <xdr:to>
      <xdr:col>98</xdr:col>
      <xdr:colOff>38100</xdr:colOff>
      <xdr:row>78</xdr:row>
      <xdr:rowOff>34289</xdr:rowOff>
    </xdr:to>
    <xdr:sp macro="" textlink="">
      <xdr:nvSpPr>
        <xdr:cNvPr id="871" name="楕円 870"/>
        <xdr:cNvSpPr/>
      </xdr:nvSpPr>
      <xdr:spPr>
        <a:xfrm>
          <a:off x="18605500" y="1330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25416</xdr:rowOff>
    </xdr:from>
    <xdr:ext cx="534377" cy="259045"/>
    <xdr:sp macro="" textlink="">
      <xdr:nvSpPr>
        <xdr:cNvPr id="872" name="テキスト ボックス 871"/>
        <xdr:cNvSpPr txBox="1"/>
      </xdr:nvSpPr>
      <xdr:spPr>
        <a:xfrm>
          <a:off x="18389111" y="1339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・人件費については、令和２年度から会計年度任用職員制度が開始したことにより前年度から</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％の増となっている。類似団体平均よりも高い理由は主に、保育所や牧場を直接運営しているためである。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・補助費等については、コロナウイルス感染症対策にかかる補助金の増により前年度から</a:t>
          </a:r>
          <a:r>
            <a:rPr kumimoji="1" lang="en-US" altLang="ja-JP" sz="1300">
              <a:latin typeface="ＭＳ Ｐゴシック" panose="020B0600070205080204" pitchFamily="50" charset="-128"/>
              <a:ea typeface="ＭＳ Ｐゴシック" panose="020B0600070205080204" pitchFamily="50" charset="-128"/>
            </a:rPr>
            <a:t>45.2</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・災害復旧事業費については、令和２年度で平成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年度融雪水災害にかかる事業が完了したので、令和３年度からは数円台まで減となる見込みである。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・普通建設事業（うち新規整備）については、前年度から</a:t>
          </a:r>
          <a:r>
            <a:rPr kumimoji="1" lang="en-US" altLang="ja-JP" sz="1300">
              <a:latin typeface="ＭＳ Ｐゴシック" panose="020B0600070205080204" pitchFamily="50" charset="-128"/>
              <a:ea typeface="ＭＳ Ｐゴシック" panose="020B0600070205080204" pitchFamily="50" charset="-128"/>
            </a:rPr>
            <a:t>87.0</a:t>
          </a:r>
          <a:r>
            <a:rPr kumimoji="1" lang="ja-JP" altLang="en-US" sz="1300">
              <a:latin typeface="ＭＳ Ｐゴシック" panose="020B0600070205080204" pitchFamily="50" charset="-128"/>
              <a:ea typeface="ＭＳ Ｐゴシック" panose="020B0600070205080204" pitchFamily="50" charset="-128"/>
            </a:rPr>
            <a:t>％の減となっている。これは、元年度数値が新保育所建設事業等の大型事業により例年より高い数値となっていたためである。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9,305
9,142
402.25
10,165,534
9,815,324
347,370
4,857,778
11,378,991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146177</xdr:rowOff>
    </xdr:from>
    <xdr:to>
      <xdr:col>24</xdr:col>
      <xdr:colOff>63500</xdr:colOff>
      <xdr:row>36</xdr:row>
      <xdr:rowOff>158369</xdr:rowOff>
    </xdr:to>
    <xdr:cxnSp macro="">
      <xdr:nvCxnSpPr>
        <xdr:cNvPr id="61" name="直線コネクタ 60"/>
        <xdr:cNvCxnSpPr/>
      </xdr:nvCxnSpPr>
      <xdr:spPr>
        <a:xfrm flipV="1">
          <a:off x="3797300" y="6318377"/>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158369</xdr:rowOff>
    </xdr:from>
    <xdr:to>
      <xdr:col>19</xdr:col>
      <xdr:colOff>177800</xdr:colOff>
      <xdr:row>37</xdr:row>
      <xdr:rowOff>82423</xdr:rowOff>
    </xdr:to>
    <xdr:cxnSp macro="">
      <xdr:nvCxnSpPr>
        <xdr:cNvPr id="64" name="直線コネクタ 63"/>
        <xdr:cNvCxnSpPr/>
      </xdr:nvCxnSpPr>
      <xdr:spPr>
        <a:xfrm flipV="1">
          <a:off x="2908300" y="6330569"/>
          <a:ext cx="889000" cy="9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48133</xdr:rowOff>
    </xdr:from>
    <xdr:to>
      <xdr:col>15</xdr:col>
      <xdr:colOff>50800</xdr:colOff>
      <xdr:row>37</xdr:row>
      <xdr:rowOff>82423</xdr:rowOff>
    </xdr:to>
    <xdr:cxnSp macro="">
      <xdr:nvCxnSpPr>
        <xdr:cNvPr id="67" name="直線コネクタ 66"/>
        <xdr:cNvCxnSpPr/>
      </xdr:nvCxnSpPr>
      <xdr:spPr>
        <a:xfrm>
          <a:off x="2019300" y="63917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48133</xdr:rowOff>
    </xdr:from>
    <xdr:to>
      <xdr:col>10</xdr:col>
      <xdr:colOff>114300</xdr:colOff>
      <xdr:row>37</xdr:row>
      <xdr:rowOff>52070</xdr:rowOff>
    </xdr:to>
    <xdr:cxnSp macro="">
      <xdr:nvCxnSpPr>
        <xdr:cNvPr id="70" name="直線コネクタ 69"/>
        <xdr:cNvCxnSpPr/>
      </xdr:nvCxnSpPr>
      <xdr:spPr>
        <a:xfrm flipV="1">
          <a:off x="1130300" y="6391783"/>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95377</xdr:rowOff>
    </xdr:from>
    <xdr:to>
      <xdr:col>24</xdr:col>
      <xdr:colOff>114300</xdr:colOff>
      <xdr:row>37</xdr:row>
      <xdr:rowOff>25527</xdr:rowOff>
    </xdr:to>
    <xdr:sp macro="" textlink="">
      <xdr:nvSpPr>
        <xdr:cNvPr id="80" name="楕円 79"/>
        <xdr:cNvSpPr/>
      </xdr:nvSpPr>
      <xdr:spPr>
        <a:xfrm>
          <a:off x="4584700" y="62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73804</xdr:rowOff>
    </xdr:from>
    <xdr:ext cx="469744" cy="259045"/>
    <xdr:sp macro="" textlink="">
      <xdr:nvSpPr>
        <xdr:cNvPr id="81" name="議会費該当値テキスト"/>
        <xdr:cNvSpPr txBox="1"/>
      </xdr:nvSpPr>
      <xdr:spPr>
        <a:xfrm>
          <a:off x="4686300" y="624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107569</xdr:rowOff>
    </xdr:from>
    <xdr:to>
      <xdr:col>20</xdr:col>
      <xdr:colOff>38100</xdr:colOff>
      <xdr:row>37</xdr:row>
      <xdr:rowOff>37719</xdr:rowOff>
    </xdr:to>
    <xdr:sp macro="" textlink="">
      <xdr:nvSpPr>
        <xdr:cNvPr id="82" name="楕円 81"/>
        <xdr:cNvSpPr/>
      </xdr:nvSpPr>
      <xdr:spPr>
        <a:xfrm>
          <a:off x="3746500" y="62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28846</xdr:rowOff>
    </xdr:from>
    <xdr:ext cx="469744" cy="259045"/>
    <xdr:sp macro="" textlink="">
      <xdr:nvSpPr>
        <xdr:cNvPr id="83" name="テキスト ボックス 82"/>
        <xdr:cNvSpPr txBox="1"/>
      </xdr:nvSpPr>
      <xdr:spPr>
        <a:xfrm>
          <a:off x="3562428" y="63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31623</xdr:rowOff>
    </xdr:from>
    <xdr:to>
      <xdr:col>15</xdr:col>
      <xdr:colOff>101600</xdr:colOff>
      <xdr:row>37</xdr:row>
      <xdr:rowOff>133223</xdr:rowOff>
    </xdr:to>
    <xdr:sp macro="" textlink="">
      <xdr:nvSpPr>
        <xdr:cNvPr id="84" name="楕円 83"/>
        <xdr:cNvSpPr/>
      </xdr:nvSpPr>
      <xdr:spPr>
        <a:xfrm>
          <a:off x="2857500" y="637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124350</xdr:rowOff>
    </xdr:from>
    <xdr:ext cx="469744" cy="259045"/>
    <xdr:sp macro="" textlink="">
      <xdr:nvSpPr>
        <xdr:cNvPr id="85" name="テキスト ボックス 84"/>
        <xdr:cNvSpPr txBox="1"/>
      </xdr:nvSpPr>
      <xdr:spPr>
        <a:xfrm>
          <a:off x="2673428" y="646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168783</xdr:rowOff>
    </xdr:from>
    <xdr:to>
      <xdr:col>10</xdr:col>
      <xdr:colOff>165100</xdr:colOff>
      <xdr:row>37</xdr:row>
      <xdr:rowOff>98933</xdr:rowOff>
    </xdr:to>
    <xdr:sp macro="" textlink="">
      <xdr:nvSpPr>
        <xdr:cNvPr id="86" name="楕円 85"/>
        <xdr:cNvSpPr/>
      </xdr:nvSpPr>
      <xdr:spPr>
        <a:xfrm>
          <a:off x="1968500" y="63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90060</xdr:rowOff>
    </xdr:from>
    <xdr:ext cx="469744" cy="259045"/>
    <xdr:sp macro="" textlink="">
      <xdr:nvSpPr>
        <xdr:cNvPr id="87" name="テキスト ボックス 86"/>
        <xdr:cNvSpPr txBox="1"/>
      </xdr:nvSpPr>
      <xdr:spPr>
        <a:xfrm>
          <a:off x="1784428" y="643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1270</xdr:rowOff>
    </xdr:from>
    <xdr:to>
      <xdr:col>6</xdr:col>
      <xdr:colOff>38100</xdr:colOff>
      <xdr:row>37</xdr:row>
      <xdr:rowOff>102870</xdr:rowOff>
    </xdr:to>
    <xdr:sp macro="" textlink="">
      <xdr:nvSpPr>
        <xdr:cNvPr id="88" name="楕円 87"/>
        <xdr:cNvSpPr/>
      </xdr:nvSpPr>
      <xdr:spPr>
        <a:xfrm>
          <a:off x="1079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93997</xdr:rowOff>
    </xdr:from>
    <xdr:ext cx="469744" cy="259045"/>
    <xdr:sp macro="" textlink="">
      <xdr:nvSpPr>
        <xdr:cNvPr id="89" name="テキスト ボックス 88"/>
        <xdr:cNvSpPr txBox="1"/>
      </xdr:nvSpPr>
      <xdr:spPr>
        <a:xfrm>
          <a:off x="895428"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18227</xdr:rowOff>
    </xdr:from>
    <xdr:to>
      <xdr:col>24</xdr:col>
      <xdr:colOff>63500</xdr:colOff>
      <xdr:row>58</xdr:row>
      <xdr:rowOff>109063</xdr:rowOff>
    </xdr:to>
    <xdr:cxnSp macro="">
      <xdr:nvCxnSpPr>
        <xdr:cNvPr id="118" name="直線コネクタ 117"/>
        <xdr:cNvCxnSpPr/>
      </xdr:nvCxnSpPr>
      <xdr:spPr>
        <a:xfrm flipV="1">
          <a:off x="3797300" y="9962327"/>
          <a:ext cx="838200" cy="9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95573</xdr:rowOff>
    </xdr:from>
    <xdr:to>
      <xdr:col>19</xdr:col>
      <xdr:colOff>177800</xdr:colOff>
      <xdr:row>58</xdr:row>
      <xdr:rowOff>109063</xdr:rowOff>
    </xdr:to>
    <xdr:cxnSp macro="">
      <xdr:nvCxnSpPr>
        <xdr:cNvPr id="121" name="直線コネクタ 120"/>
        <xdr:cNvCxnSpPr/>
      </xdr:nvCxnSpPr>
      <xdr:spPr>
        <a:xfrm>
          <a:off x="2908300" y="10039673"/>
          <a:ext cx="889000" cy="1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95573</xdr:rowOff>
    </xdr:from>
    <xdr:to>
      <xdr:col>15</xdr:col>
      <xdr:colOff>50800</xdr:colOff>
      <xdr:row>58</xdr:row>
      <xdr:rowOff>101668</xdr:rowOff>
    </xdr:to>
    <xdr:cxnSp macro="">
      <xdr:nvCxnSpPr>
        <xdr:cNvPr id="124" name="直線コネクタ 123"/>
        <xdr:cNvCxnSpPr/>
      </xdr:nvCxnSpPr>
      <xdr:spPr>
        <a:xfrm flipV="1">
          <a:off x="2019300" y="10039673"/>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30876</xdr:rowOff>
    </xdr:from>
    <xdr:to>
      <xdr:col>10</xdr:col>
      <xdr:colOff>114300</xdr:colOff>
      <xdr:row>58</xdr:row>
      <xdr:rowOff>101668</xdr:rowOff>
    </xdr:to>
    <xdr:cxnSp macro="">
      <xdr:nvCxnSpPr>
        <xdr:cNvPr id="127" name="直線コネクタ 126"/>
        <xdr:cNvCxnSpPr/>
      </xdr:nvCxnSpPr>
      <xdr:spPr>
        <a:xfrm>
          <a:off x="1130300" y="9974976"/>
          <a:ext cx="889000" cy="7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138877</xdr:rowOff>
    </xdr:from>
    <xdr:to>
      <xdr:col>24</xdr:col>
      <xdr:colOff>114300</xdr:colOff>
      <xdr:row>58</xdr:row>
      <xdr:rowOff>69027</xdr:rowOff>
    </xdr:to>
    <xdr:sp macro="" textlink="">
      <xdr:nvSpPr>
        <xdr:cNvPr id="137" name="楕円 136"/>
        <xdr:cNvSpPr/>
      </xdr:nvSpPr>
      <xdr:spPr>
        <a:xfrm>
          <a:off x="4584700" y="991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57115</xdr:rowOff>
    </xdr:from>
    <xdr:ext cx="599010" cy="259045"/>
    <xdr:sp macro="" textlink="">
      <xdr:nvSpPr>
        <xdr:cNvPr id="138" name="総務費該当値テキスト"/>
        <xdr:cNvSpPr txBox="1"/>
      </xdr:nvSpPr>
      <xdr:spPr>
        <a:xfrm>
          <a:off x="4686300" y="982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58263</xdr:rowOff>
    </xdr:from>
    <xdr:to>
      <xdr:col>20</xdr:col>
      <xdr:colOff>38100</xdr:colOff>
      <xdr:row>58</xdr:row>
      <xdr:rowOff>159863</xdr:rowOff>
    </xdr:to>
    <xdr:sp macro="" textlink="">
      <xdr:nvSpPr>
        <xdr:cNvPr id="139" name="楕円 138"/>
        <xdr:cNvSpPr/>
      </xdr:nvSpPr>
      <xdr:spPr>
        <a:xfrm>
          <a:off x="3746500" y="1000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150990</xdr:rowOff>
    </xdr:from>
    <xdr:ext cx="599010" cy="259045"/>
    <xdr:sp macro="" textlink="">
      <xdr:nvSpPr>
        <xdr:cNvPr id="140" name="テキスト ボックス 139"/>
        <xdr:cNvSpPr txBox="1"/>
      </xdr:nvSpPr>
      <xdr:spPr>
        <a:xfrm>
          <a:off x="3497795" y="1009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44773</xdr:rowOff>
    </xdr:from>
    <xdr:to>
      <xdr:col>15</xdr:col>
      <xdr:colOff>101600</xdr:colOff>
      <xdr:row>58</xdr:row>
      <xdr:rowOff>146373</xdr:rowOff>
    </xdr:to>
    <xdr:sp macro="" textlink="">
      <xdr:nvSpPr>
        <xdr:cNvPr id="141" name="楕円 140"/>
        <xdr:cNvSpPr/>
      </xdr:nvSpPr>
      <xdr:spPr>
        <a:xfrm>
          <a:off x="2857500" y="998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137500</xdr:rowOff>
    </xdr:from>
    <xdr:ext cx="599010" cy="259045"/>
    <xdr:sp macro="" textlink="">
      <xdr:nvSpPr>
        <xdr:cNvPr id="142" name="テキスト ボックス 141"/>
        <xdr:cNvSpPr txBox="1"/>
      </xdr:nvSpPr>
      <xdr:spPr>
        <a:xfrm>
          <a:off x="2608795" y="1008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50868</xdr:rowOff>
    </xdr:from>
    <xdr:to>
      <xdr:col>10</xdr:col>
      <xdr:colOff>165100</xdr:colOff>
      <xdr:row>58</xdr:row>
      <xdr:rowOff>152468</xdr:rowOff>
    </xdr:to>
    <xdr:sp macro="" textlink="">
      <xdr:nvSpPr>
        <xdr:cNvPr id="143" name="楕円 142"/>
        <xdr:cNvSpPr/>
      </xdr:nvSpPr>
      <xdr:spPr>
        <a:xfrm>
          <a:off x="1968500" y="999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143595</xdr:rowOff>
    </xdr:from>
    <xdr:ext cx="599010" cy="259045"/>
    <xdr:sp macro="" textlink="">
      <xdr:nvSpPr>
        <xdr:cNvPr id="144" name="テキスト ボックス 143"/>
        <xdr:cNvSpPr txBox="1"/>
      </xdr:nvSpPr>
      <xdr:spPr>
        <a:xfrm>
          <a:off x="1719795" y="1008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151526</xdr:rowOff>
    </xdr:from>
    <xdr:to>
      <xdr:col>6</xdr:col>
      <xdr:colOff>38100</xdr:colOff>
      <xdr:row>58</xdr:row>
      <xdr:rowOff>81676</xdr:rowOff>
    </xdr:to>
    <xdr:sp macro="" textlink="">
      <xdr:nvSpPr>
        <xdr:cNvPr id="145" name="楕円 144"/>
        <xdr:cNvSpPr/>
      </xdr:nvSpPr>
      <xdr:spPr>
        <a:xfrm>
          <a:off x="1079500" y="99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98203</xdr:rowOff>
    </xdr:from>
    <xdr:ext cx="599010" cy="259045"/>
    <xdr:sp macro="" textlink="">
      <xdr:nvSpPr>
        <xdr:cNvPr id="146" name="テキスト ボックス 145"/>
        <xdr:cNvSpPr txBox="1"/>
      </xdr:nvSpPr>
      <xdr:spPr>
        <a:xfrm>
          <a:off x="830795" y="969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78257</xdr:rowOff>
    </xdr:from>
    <xdr:to>
      <xdr:col>24</xdr:col>
      <xdr:colOff>63500</xdr:colOff>
      <xdr:row>76</xdr:row>
      <xdr:rowOff>120388</xdr:rowOff>
    </xdr:to>
    <xdr:cxnSp macro="">
      <xdr:nvCxnSpPr>
        <xdr:cNvPr id="174" name="直線コネクタ 173"/>
        <xdr:cNvCxnSpPr/>
      </xdr:nvCxnSpPr>
      <xdr:spPr>
        <a:xfrm>
          <a:off x="3797300" y="12594107"/>
          <a:ext cx="838200" cy="55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78257</xdr:rowOff>
    </xdr:from>
    <xdr:to>
      <xdr:col>19</xdr:col>
      <xdr:colOff>177800</xdr:colOff>
      <xdr:row>76</xdr:row>
      <xdr:rowOff>100056</xdr:rowOff>
    </xdr:to>
    <xdr:cxnSp macro="">
      <xdr:nvCxnSpPr>
        <xdr:cNvPr id="177" name="直線コネクタ 176"/>
        <xdr:cNvCxnSpPr/>
      </xdr:nvCxnSpPr>
      <xdr:spPr>
        <a:xfrm flipV="1">
          <a:off x="2908300" y="12594107"/>
          <a:ext cx="889000" cy="53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99948</xdr:rowOff>
    </xdr:from>
    <xdr:ext cx="599010" cy="259045"/>
    <xdr:sp macro="" textlink="">
      <xdr:nvSpPr>
        <xdr:cNvPr id="179" name="テキスト ボックス 178"/>
        <xdr:cNvSpPr txBox="1"/>
      </xdr:nvSpPr>
      <xdr:spPr>
        <a:xfrm>
          <a:off x="3497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100056</xdr:rowOff>
    </xdr:from>
    <xdr:to>
      <xdr:col>15</xdr:col>
      <xdr:colOff>50800</xdr:colOff>
      <xdr:row>76</xdr:row>
      <xdr:rowOff>119642</xdr:rowOff>
    </xdr:to>
    <xdr:cxnSp macro="">
      <xdr:nvCxnSpPr>
        <xdr:cNvPr id="180" name="直線コネクタ 179"/>
        <xdr:cNvCxnSpPr/>
      </xdr:nvCxnSpPr>
      <xdr:spPr>
        <a:xfrm flipV="1">
          <a:off x="2019300" y="13130256"/>
          <a:ext cx="889000" cy="1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112455</xdr:rowOff>
    </xdr:from>
    <xdr:to>
      <xdr:col>10</xdr:col>
      <xdr:colOff>114300</xdr:colOff>
      <xdr:row>76</xdr:row>
      <xdr:rowOff>119642</xdr:rowOff>
    </xdr:to>
    <xdr:cxnSp macro="">
      <xdr:nvCxnSpPr>
        <xdr:cNvPr id="183" name="直線コネクタ 182"/>
        <xdr:cNvCxnSpPr/>
      </xdr:nvCxnSpPr>
      <xdr:spPr>
        <a:xfrm>
          <a:off x="1130300" y="13142655"/>
          <a:ext cx="8890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69588</xdr:rowOff>
    </xdr:from>
    <xdr:to>
      <xdr:col>24</xdr:col>
      <xdr:colOff>114300</xdr:colOff>
      <xdr:row>76</xdr:row>
      <xdr:rowOff>171188</xdr:rowOff>
    </xdr:to>
    <xdr:sp macro="" textlink="">
      <xdr:nvSpPr>
        <xdr:cNvPr id="193" name="楕円 192"/>
        <xdr:cNvSpPr/>
      </xdr:nvSpPr>
      <xdr:spPr>
        <a:xfrm>
          <a:off x="4584700" y="1309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48015</xdr:rowOff>
    </xdr:from>
    <xdr:ext cx="599010" cy="259045"/>
    <xdr:sp macro="" textlink="">
      <xdr:nvSpPr>
        <xdr:cNvPr id="194" name="民生費該当値テキスト"/>
        <xdr:cNvSpPr txBox="1"/>
      </xdr:nvSpPr>
      <xdr:spPr>
        <a:xfrm>
          <a:off x="4686300" y="1307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27457</xdr:rowOff>
    </xdr:from>
    <xdr:to>
      <xdr:col>20</xdr:col>
      <xdr:colOff>38100</xdr:colOff>
      <xdr:row>73</xdr:row>
      <xdr:rowOff>129057</xdr:rowOff>
    </xdr:to>
    <xdr:sp macro="" textlink="">
      <xdr:nvSpPr>
        <xdr:cNvPr id="195" name="楕円 194"/>
        <xdr:cNvSpPr/>
      </xdr:nvSpPr>
      <xdr:spPr>
        <a:xfrm>
          <a:off x="3746500" y="1254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145584</xdr:rowOff>
    </xdr:from>
    <xdr:ext cx="599010" cy="259045"/>
    <xdr:sp macro="" textlink="">
      <xdr:nvSpPr>
        <xdr:cNvPr id="196" name="テキスト ボックス 195"/>
        <xdr:cNvSpPr txBox="1"/>
      </xdr:nvSpPr>
      <xdr:spPr>
        <a:xfrm>
          <a:off x="3497795" y="1231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49256</xdr:rowOff>
    </xdr:from>
    <xdr:to>
      <xdr:col>15</xdr:col>
      <xdr:colOff>101600</xdr:colOff>
      <xdr:row>76</xdr:row>
      <xdr:rowOff>150856</xdr:rowOff>
    </xdr:to>
    <xdr:sp macro="" textlink="">
      <xdr:nvSpPr>
        <xdr:cNvPr id="197" name="楕円 196"/>
        <xdr:cNvSpPr/>
      </xdr:nvSpPr>
      <xdr:spPr>
        <a:xfrm>
          <a:off x="2857500" y="130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141983</xdr:rowOff>
    </xdr:from>
    <xdr:ext cx="599010" cy="259045"/>
    <xdr:sp macro="" textlink="">
      <xdr:nvSpPr>
        <xdr:cNvPr id="198" name="テキスト ボックス 197"/>
        <xdr:cNvSpPr txBox="1"/>
      </xdr:nvSpPr>
      <xdr:spPr>
        <a:xfrm>
          <a:off x="2608795" y="1317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68842</xdr:rowOff>
    </xdr:from>
    <xdr:to>
      <xdr:col>10</xdr:col>
      <xdr:colOff>165100</xdr:colOff>
      <xdr:row>76</xdr:row>
      <xdr:rowOff>170442</xdr:rowOff>
    </xdr:to>
    <xdr:sp macro="" textlink="">
      <xdr:nvSpPr>
        <xdr:cNvPr id="199" name="楕円 198"/>
        <xdr:cNvSpPr/>
      </xdr:nvSpPr>
      <xdr:spPr>
        <a:xfrm>
          <a:off x="1968500" y="1309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161569</xdr:rowOff>
    </xdr:from>
    <xdr:ext cx="599010" cy="259045"/>
    <xdr:sp macro="" textlink="">
      <xdr:nvSpPr>
        <xdr:cNvPr id="200" name="テキスト ボックス 199"/>
        <xdr:cNvSpPr txBox="1"/>
      </xdr:nvSpPr>
      <xdr:spPr>
        <a:xfrm>
          <a:off x="1719795" y="1319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61655</xdr:rowOff>
    </xdr:from>
    <xdr:to>
      <xdr:col>6</xdr:col>
      <xdr:colOff>38100</xdr:colOff>
      <xdr:row>76</xdr:row>
      <xdr:rowOff>163255</xdr:rowOff>
    </xdr:to>
    <xdr:sp macro="" textlink="">
      <xdr:nvSpPr>
        <xdr:cNvPr id="201" name="楕円 200"/>
        <xdr:cNvSpPr/>
      </xdr:nvSpPr>
      <xdr:spPr>
        <a:xfrm>
          <a:off x="1079500" y="1309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154382</xdr:rowOff>
    </xdr:from>
    <xdr:ext cx="599010" cy="259045"/>
    <xdr:sp macro="" textlink="">
      <xdr:nvSpPr>
        <xdr:cNvPr id="202" name="テキスト ボックス 201"/>
        <xdr:cNvSpPr txBox="1"/>
      </xdr:nvSpPr>
      <xdr:spPr>
        <a:xfrm>
          <a:off x="830795" y="1318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104468</xdr:rowOff>
    </xdr:from>
    <xdr:to>
      <xdr:col>24</xdr:col>
      <xdr:colOff>63500</xdr:colOff>
      <xdr:row>96</xdr:row>
      <xdr:rowOff>158793</xdr:rowOff>
    </xdr:to>
    <xdr:cxnSp macro="">
      <xdr:nvCxnSpPr>
        <xdr:cNvPr id="229" name="直線コネクタ 228"/>
        <xdr:cNvCxnSpPr/>
      </xdr:nvCxnSpPr>
      <xdr:spPr>
        <a:xfrm>
          <a:off x="3797300" y="16563668"/>
          <a:ext cx="838200" cy="5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104468</xdr:rowOff>
    </xdr:from>
    <xdr:to>
      <xdr:col>19</xdr:col>
      <xdr:colOff>177800</xdr:colOff>
      <xdr:row>97</xdr:row>
      <xdr:rowOff>77425</xdr:rowOff>
    </xdr:to>
    <xdr:cxnSp macro="">
      <xdr:nvCxnSpPr>
        <xdr:cNvPr id="232" name="直線コネクタ 231"/>
        <xdr:cNvCxnSpPr/>
      </xdr:nvCxnSpPr>
      <xdr:spPr>
        <a:xfrm flipV="1">
          <a:off x="2908300" y="16563668"/>
          <a:ext cx="889000" cy="14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60303</xdr:rowOff>
    </xdr:from>
    <xdr:to>
      <xdr:col>15</xdr:col>
      <xdr:colOff>50800</xdr:colOff>
      <xdr:row>97</xdr:row>
      <xdr:rowOff>77425</xdr:rowOff>
    </xdr:to>
    <xdr:cxnSp macro="">
      <xdr:nvCxnSpPr>
        <xdr:cNvPr id="235" name="直線コネクタ 234"/>
        <xdr:cNvCxnSpPr/>
      </xdr:nvCxnSpPr>
      <xdr:spPr>
        <a:xfrm>
          <a:off x="2019300" y="16690953"/>
          <a:ext cx="889000" cy="1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1713</xdr:rowOff>
    </xdr:from>
    <xdr:to>
      <xdr:col>10</xdr:col>
      <xdr:colOff>114300</xdr:colOff>
      <xdr:row>97</xdr:row>
      <xdr:rowOff>60303</xdr:rowOff>
    </xdr:to>
    <xdr:cxnSp macro="">
      <xdr:nvCxnSpPr>
        <xdr:cNvPr id="238" name="直線コネクタ 237"/>
        <xdr:cNvCxnSpPr/>
      </xdr:nvCxnSpPr>
      <xdr:spPr>
        <a:xfrm>
          <a:off x="1130300" y="16632363"/>
          <a:ext cx="889000" cy="5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107993</xdr:rowOff>
    </xdr:from>
    <xdr:to>
      <xdr:col>24</xdr:col>
      <xdr:colOff>114300</xdr:colOff>
      <xdr:row>97</xdr:row>
      <xdr:rowOff>38143</xdr:rowOff>
    </xdr:to>
    <xdr:sp macro="" textlink="">
      <xdr:nvSpPr>
        <xdr:cNvPr id="248" name="楕円 247"/>
        <xdr:cNvSpPr/>
      </xdr:nvSpPr>
      <xdr:spPr>
        <a:xfrm>
          <a:off x="4584700" y="1656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86420</xdr:rowOff>
    </xdr:from>
    <xdr:ext cx="534377" cy="259045"/>
    <xdr:sp macro="" textlink="">
      <xdr:nvSpPr>
        <xdr:cNvPr id="249" name="衛生費該当値テキスト"/>
        <xdr:cNvSpPr txBox="1"/>
      </xdr:nvSpPr>
      <xdr:spPr>
        <a:xfrm>
          <a:off x="4686300"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53668</xdr:rowOff>
    </xdr:from>
    <xdr:to>
      <xdr:col>20</xdr:col>
      <xdr:colOff>38100</xdr:colOff>
      <xdr:row>96</xdr:row>
      <xdr:rowOff>155268</xdr:rowOff>
    </xdr:to>
    <xdr:sp macro="" textlink="">
      <xdr:nvSpPr>
        <xdr:cNvPr id="250" name="楕円 249"/>
        <xdr:cNvSpPr/>
      </xdr:nvSpPr>
      <xdr:spPr>
        <a:xfrm>
          <a:off x="3746500" y="1651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146395</xdr:rowOff>
    </xdr:from>
    <xdr:ext cx="534377" cy="259045"/>
    <xdr:sp macro="" textlink="">
      <xdr:nvSpPr>
        <xdr:cNvPr id="251" name="テキスト ボックス 250"/>
        <xdr:cNvSpPr txBox="1"/>
      </xdr:nvSpPr>
      <xdr:spPr>
        <a:xfrm>
          <a:off x="3530111" y="1660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26625</xdr:rowOff>
    </xdr:from>
    <xdr:to>
      <xdr:col>15</xdr:col>
      <xdr:colOff>101600</xdr:colOff>
      <xdr:row>97</xdr:row>
      <xdr:rowOff>128225</xdr:rowOff>
    </xdr:to>
    <xdr:sp macro="" textlink="">
      <xdr:nvSpPr>
        <xdr:cNvPr id="252" name="楕円 251"/>
        <xdr:cNvSpPr/>
      </xdr:nvSpPr>
      <xdr:spPr>
        <a:xfrm>
          <a:off x="2857500" y="1665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119352</xdr:rowOff>
    </xdr:from>
    <xdr:ext cx="534377" cy="259045"/>
    <xdr:sp macro="" textlink="">
      <xdr:nvSpPr>
        <xdr:cNvPr id="253" name="テキスト ボックス 252"/>
        <xdr:cNvSpPr txBox="1"/>
      </xdr:nvSpPr>
      <xdr:spPr>
        <a:xfrm>
          <a:off x="2641111" y="1675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9503</xdr:rowOff>
    </xdr:from>
    <xdr:to>
      <xdr:col>10</xdr:col>
      <xdr:colOff>165100</xdr:colOff>
      <xdr:row>97</xdr:row>
      <xdr:rowOff>111103</xdr:rowOff>
    </xdr:to>
    <xdr:sp macro="" textlink="">
      <xdr:nvSpPr>
        <xdr:cNvPr id="254" name="楕円 253"/>
        <xdr:cNvSpPr/>
      </xdr:nvSpPr>
      <xdr:spPr>
        <a:xfrm>
          <a:off x="1968500" y="1664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102230</xdr:rowOff>
    </xdr:from>
    <xdr:ext cx="534377" cy="259045"/>
    <xdr:sp macro="" textlink="">
      <xdr:nvSpPr>
        <xdr:cNvPr id="255" name="テキスト ボックス 254"/>
        <xdr:cNvSpPr txBox="1"/>
      </xdr:nvSpPr>
      <xdr:spPr>
        <a:xfrm>
          <a:off x="1752111" y="167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122363</xdr:rowOff>
    </xdr:from>
    <xdr:to>
      <xdr:col>6</xdr:col>
      <xdr:colOff>38100</xdr:colOff>
      <xdr:row>97</xdr:row>
      <xdr:rowOff>52513</xdr:rowOff>
    </xdr:to>
    <xdr:sp macro="" textlink="">
      <xdr:nvSpPr>
        <xdr:cNvPr id="256" name="楕円 255"/>
        <xdr:cNvSpPr/>
      </xdr:nvSpPr>
      <xdr:spPr>
        <a:xfrm>
          <a:off x="1079500" y="1658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43640</xdr:rowOff>
    </xdr:from>
    <xdr:ext cx="534377" cy="259045"/>
    <xdr:sp macro="" textlink="">
      <xdr:nvSpPr>
        <xdr:cNvPr id="257" name="テキスト ボックス 256"/>
        <xdr:cNvSpPr txBox="1"/>
      </xdr:nvSpPr>
      <xdr:spPr>
        <a:xfrm>
          <a:off x="863111" y="1667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138786</xdr:rowOff>
    </xdr:from>
    <xdr:to>
      <xdr:col>55</xdr:col>
      <xdr:colOff>0</xdr:colOff>
      <xdr:row>35</xdr:row>
      <xdr:rowOff>152044</xdr:rowOff>
    </xdr:to>
    <xdr:cxnSp macro="">
      <xdr:nvCxnSpPr>
        <xdr:cNvPr id="284" name="直線コネクタ 283"/>
        <xdr:cNvCxnSpPr/>
      </xdr:nvCxnSpPr>
      <xdr:spPr>
        <a:xfrm>
          <a:off x="9639300" y="6139536"/>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51782</xdr:rowOff>
    </xdr:from>
    <xdr:ext cx="378565" cy="259045"/>
    <xdr:sp macro="" textlink="">
      <xdr:nvSpPr>
        <xdr:cNvPr id="285" name="労働費平均値テキスト"/>
        <xdr:cNvSpPr txBox="1"/>
      </xdr:nvSpPr>
      <xdr:spPr>
        <a:xfrm>
          <a:off x="10528300" y="6395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93066</xdr:rowOff>
    </xdr:from>
    <xdr:to>
      <xdr:col>50</xdr:col>
      <xdr:colOff>114300</xdr:colOff>
      <xdr:row>35</xdr:row>
      <xdr:rowOff>138786</xdr:rowOff>
    </xdr:to>
    <xdr:cxnSp macro="">
      <xdr:nvCxnSpPr>
        <xdr:cNvPr id="287" name="直線コネクタ 286"/>
        <xdr:cNvCxnSpPr/>
      </xdr:nvCxnSpPr>
      <xdr:spPr>
        <a:xfrm>
          <a:off x="8750300" y="60938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121276</xdr:rowOff>
    </xdr:from>
    <xdr:ext cx="378565" cy="259045"/>
    <xdr:sp macro="" textlink="">
      <xdr:nvSpPr>
        <xdr:cNvPr id="289" name="テキスト ボックス 288"/>
        <xdr:cNvSpPr txBox="1"/>
      </xdr:nvSpPr>
      <xdr:spPr>
        <a:xfrm>
          <a:off x="9450017" y="64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93066</xdr:rowOff>
    </xdr:from>
    <xdr:to>
      <xdr:col>45</xdr:col>
      <xdr:colOff>177800</xdr:colOff>
      <xdr:row>35</xdr:row>
      <xdr:rowOff>135585</xdr:rowOff>
    </xdr:to>
    <xdr:cxnSp macro="">
      <xdr:nvCxnSpPr>
        <xdr:cNvPr id="290" name="直線コネクタ 289"/>
        <xdr:cNvCxnSpPr/>
      </xdr:nvCxnSpPr>
      <xdr:spPr>
        <a:xfrm flipV="1">
          <a:off x="7861300" y="6093816"/>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113961</xdr:rowOff>
    </xdr:from>
    <xdr:ext cx="378565" cy="259045"/>
    <xdr:sp macro="" textlink="">
      <xdr:nvSpPr>
        <xdr:cNvPr id="292" name="テキスト ボックス 291"/>
        <xdr:cNvSpPr txBox="1"/>
      </xdr:nvSpPr>
      <xdr:spPr>
        <a:xfrm>
          <a:off x="8561017" y="64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18085</xdr:rowOff>
    </xdr:from>
    <xdr:to>
      <xdr:col>41</xdr:col>
      <xdr:colOff>50800</xdr:colOff>
      <xdr:row>35</xdr:row>
      <xdr:rowOff>135585</xdr:rowOff>
    </xdr:to>
    <xdr:cxnSp macro="">
      <xdr:nvCxnSpPr>
        <xdr:cNvPr id="293" name="直線コネクタ 292"/>
        <xdr:cNvCxnSpPr/>
      </xdr:nvCxnSpPr>
      <xdr:spPr>
        <a:xfrm>
          <a:off x="6972300" y="6018835"/>
          <a:ext cx="8890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88815</xdr:rowOff>
    </xdr:from>
    <xdr:ext cx="378565" cy="259045"/>
    <xdr:sp macro="" textlink="">
      <xdr:nvSpPr>
        <xdr:cNvPr id="295" name="テキスト ボックス 294"/>
        <xdr:cNvSpPr txBox="1"/>
      </xdr:nvSpPr>
      <xdr:spPr>
        <a:xfrm>
          <a:off x="7672017" y="64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133164</xdr:rowOff>
    </xdr:from>
    <xdr:ext cx="378565" cy="259045"/>
    <xdr:sp macro="" textlink="">
      <xdr:nvSpPr>
        <xdr:cNvPr id="297" name="テキスト ボックス 296"/>
        <xdr:cNvSpPr txBox="1"/>
      </xdr:nvSpPr>
      <xdr:spPr>
        <a:xfrm>
          <a:off x="6783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101244</xdr:rowOff>
    </xdr:from>
    <xdr:to>
      <xdr:col>55</xdr:col>
      <xdr:colOff>50800</xdr:colOff>
      <xdr:row>36</xdr:row>
      <xdr:rowOff>31394</xdr:rowOff>
    </xdr:to>
    <xdr:sp macro="" textlink="">
      <xdr:nvSpPr>
        <xdr:cNvPr id="303" name="楕円 302"/>
        <xdr:cNvSpPr/>
      </xdr:nvSpPr>
      <xdr:spPr>
        <a:xfrm>
          <a:off x="10426700" y="61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124121</xdr:rowOff>
    </xdr:from>
    <xdr:ext cx="469744" cy="259045"/>
    <xdr:sp macro="" textlink="">
      <xdr:nvSpPr>
        <xdr:cNvPr id="304" name="労働費該当値テキスト"/>
        <xdr:cNvSpPr txBox="1"/>
      </xdr:nvSpPr>
      <xdr:spPr>
        <a:xfrm>
          <a:off x="10528300" y="59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87986</xdr:rowOff>
    </xdr:from>
    <xdr:to>
      <xdr:col>50</xdr:col>
      <xdr:colOff>165100</xdr:colOff>
      <xdr:row>36</xdr:row>
      <xdr:rowOff>18136</xdr:rowOff>
    </xdr:to>
    <xdr:sp macro="" textlink="">
      <xdr:nvSpPr>
        <xdr:cNvPr id="305" name="楕円 304"/>
        <xdr:cNvSpPr/>
      </xdr:nvSpPr>
      <xdr:spPr>
        <a:xfrm>
          <a:off x="9588500" y="60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34663</xdr:rowOff>
    </xdr:from>
    <xdr:ext cx="469744" cy="259045"/>
    <xdr:sp macro="" textlink="">
      <xdr:nvSpPr>
        <xdr:cNvPr id="306" name="テキスト ボックス 305"/>
        <xdr:cNvSpPr txBox="1"/>
      </xdr:nvSpPr>
      <xdr:spPr>
        <a:xfrm>
          <a:off x="9404428" y="586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42266</xdr:rowOff>
    </xdr:from>
    <xdr:to>
      <xdr:col>46</xdr:col>
      <xdr:colOff>38100</xdr:colOff>
      <xdr:row>35</xdr:row>
      <xdr:rowOff>143866</xdr:rowOff>
    </xdr:to>
    <xdr:sp macro="" textlink="">
      <xdr:nvSpPr>
        <xdr:cNvPr id="307" name="楕円 306"/>
        <xdr:cNvSpPr/>
      </xdr:nvSpPr>
      <xdr:spPr>
        <a:xfrm>
          <a:off x="8699500" y="604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160393</xdr:rowOff>
    </xdr:from>
    <xdr:ext cx="469744" cy="259045"/>
    <xdr:sp macro="" textlink="">
      <xdr:nvSpPr>
        <xdr:cNvPr id="308" name="テキスト ボックス 307"/>
        <xdr:cNvSpPr txBox="1"/>
      </xdr:nvSpPr>
      <xdr:spPr>
        <a:xfrm>
          <a:off x="8515428" y="581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84785</xdr:rowOff>
    </xdr:from>
    <xdr:to>
      <xdr:col>41</xdr:col>
      <xdr:colOff>101600</xdr:colOff>
      <xdr:row>36</xdr:row>
      <xdr:rowOff>14935</xdr:rowOff>
    </xdr:to>
    <xdr:sp macro="" textlink="">
      <xdr:nvSpPr>
        <xdr:cNvPr id="309" name="楕円 308"/>
        <xdr:cNvSpPr/>
      </xdr:nvSpPr>
      <xdr:spPr>
        <a:xfrm>
          <a:off x="7810500" y="60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31462</xdr:rowOff>
    </xdr:from>
    <xdr:ext cx="469744" cy="259045"/>
    <xdr:sp macro="" textlink="">
      <xdr:nvSpPr>
        <xdr:cNvPr id="310" name="テキスト ボックス 309"/>
        <xdr:cNvSpPr txBox="1"/>
      </xdr:nvSpPr>
      <xdr:spPr>
        <a:xfrm>
          <a:off x="7626428" y="586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138735</xdr:rowOff>
    </xdr:from>
    <xdr:to>
      <xdr:col>36</xdr:col>
      <xdr:colOff>165100</xdr:colOff>
      <xdr:row>35</xdr:row>
      <xdr:rowOff>68885</xdr:rowOff>
    </xdr:to>
    <xdr:sp macro="" textlink="">
      <xdr:nvSpPr>
        <xdr:cNvPr id="311" name="楕円 310"/>
        <xdr:cNvSpPr/>
      </xdr:nvSpPr>
      <xdr:spPr>
        <a:xfrm>
          <a:off x="6921500" y="59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85412</xdr:rowOff>
    </xdr:from>
    <xdr:ext cx="469744" cy="259045"/>
    <xdr:sp macro="" textlink="">
      <xdr:nvSpPr>
        <xdr:cNvPr id="312" name="テキスト ボックス 311"/>
        <xdr:cNvSpPr txBox="1"/>
      </xdr:nvSpPr>
      <xdr:spPr>
        <a:xfrm>
          <a:off x="6737428" y="574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51670</xdr:rowOff>
    </xdr:from>
    <xdr:to>
      <xdr:col>55</xdr:col>
      <xdr:colOff>0</xdr:colOff>
      <xdr:row>54</xdr:row>
      <xdr:rowOff>58438</xdr:rowOff>
    </xdr:to>
    <xdr:cxnSp macro="">
      <xdr:nvCxnSpPr>
        <xdr:cNvPr id="339" name="直線コネクタ 338"/>
        <xdr:cNvCxnSpPr/>
      </xdr:nvCxnSpPr>
      <xdr:spPr>
        <a:xfrm>
          <a:off x="9639300" y="9309970"/>
          <a:ext cx="838200" cy="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122114</xdr:rowOff>
    </xdr:from>
    <xdr:ext cx="599010" cy="259045"/>
    <xdr:sp macro="" textlink="">
      <xdr:nvSpPr>
        <xdr:cNvPr id="340" name="農林水産業費平均値テキスト"/>
        <xdr:cNvSpPr txBox="1"/>
      </xdr:nvSpPr>
      <xdr:spPr>
        <a:xfrm>
          <a:off x="10528300" y="955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51670</xdr:rowOff>
    </xdr:from>
    <xdr:to>
      <xdr:col>50</xdr:col>
      <xdr:colOff>114300</xdr:colOff>
      <xdr:row>54</xdr:row>
      <xdr:rowOff>70279</xdr:rowOff>
    </xdr:to>
    <xdr:cxnSp macro="">
      <xdr:nvCxnSpPr>
        <xdr:cNvPr id="342" name="直線コネクタ 341"/>
        <xdr:cNvCxnSpPr/>
      </xdr:nvCxnSpPr>
      <xdr:spPr>
        <a:xfrm flipV="1">
          <a:off x="8750300" y="9309970"/>
          <a:ext cx="889000" cy="1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42501</xdr:rowOff>
    </xdr:from>
    <xdr:ext cx="599010" cy="259045"/>
    <xdr:sp macro="" textlink="">
      <xdr:nvSpPr>
        <xdr:cNvPr id="344" name="テキスト ボックス 343"/>
        <xdr:cNvSpPr txBox="1"/>
      </xdr:nvSpPr>
      <xdr:spPr>
        <a:xfrm>
          <a:off x="9339795" y="96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70279</xdr:rowOff>
    </xdr:from>
    <xdr:to>
      <xdr:col>45</xdr:col>
      <xdr:colOff>177800</xdr:colOff>
      <xdr:row>55</xdr:row>
      <xdr:rowOff>57162</xdr:rowOff>
    </xdr:to>
    <xdr:cxnSp macro="">
      <xdr:nvCxnSpPr>
        <xdr:cNvPr id="345" name="直線コネクタ 344"/>
        <xdr:cNvCxnSpPr/>
      </xdr:nvCxnSpPr>
      <xdr:spPr>
        <a:xfrm flipV="1">
          <a:off x="7861300" y="9328579"/>
          <a:ext cx="889000" cy="15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69627</xdr:rowOff>
    </xdr:from>
    <xdr:ext cx="534377" cy="259045"/>
    <xdr:sp macro="" textlink="">
      <xdr:nvSpPr>
        <xdr:cNvPr id="347" name="テキスト ボックス 346"/>
        <xdr:cNvSpPr txBox="1"/>
      </xdr:nvSpPr>
      <xdr:spPr>
        <a:xfrm>
          <a:off x="8483111" y="96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57162</xdr:rowOff>
    </xdr:from>
    <xdr:to>
      <xdr:col>41</xdr:col>
      <xdr:colOff>50800</xdr:colOff>
      <xdr:row>55</xdr:row>
      <xdr:rowOff>81375</xdr:rowOff>
    </xdr:to>
    <xdr:cxnSp macro="">
      <xdr:nvCxnSpPr>
        <xdr:cNvPr id="348" name="直線コネクタ 347"/>
        <xdr:cNvCxnSpPr/>
      </xdr:nvCxnSpPr>
      <xdr:spPr>
        <a:xfrm flipV="1">
          <a:off x="6972300" y="9486912"/>
          <a:ext cx="889000" cy="2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139222</xdr:rowOff>
    </xdr:from>
    <xdr:ext cx="599010" cy="259045"/>
    <xdr:sp macro="" textlink="">
      <xdr:nvSpPr>
        <xdr:cNvPr id="350" name="テキスト ボックス 349"/>
        <xdr:cNvSpPr txBox="1"/>
      </xdr:nvSpPr>
      <xdr:spPr>
        <a:xfrm>
          <a:off x="7561795" y="956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75213</xdr:rowOff>
    </xdr:from>
    <xdr:ext cx="534377" cy="259045"/>
    <xdr:sp macro="" textlink="">
      <xdr:nvSpPr>
        <xdr:cNvPr id="352" name="テキスト ボックス 351"/>
        <xdr:cNvSpPr txBox="1"/>
      </xdr:nvSpPr>
      <xdr:spPr>
        <a:xfrm>
          <a:off x="6705111" y="967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7638</xdr:rowOff>
    </xdr:from>
    <xdr:to>
      <xdr:col>55</xdr:col>
      <xdr:colOff>50800</xdr:colOff>
      <xdr:row>54</xdr:row>
      <xdr:rowOff>109238</xdr:rowOff>
    </xdr:to>
    <xdr:sp macro="" textlink="">
      <xdr:nvSpPr>
        <xdr:cNvPr id="358" name="楕円 357"/>
        <xdr:cNvSpPr/>
      </xdr:nvSpPr>
      <xdr:spPr>
        <a:xfrm>
          <a:off x="10426700" y="92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30515</xdr:rowOff>
    </xdr:from>
    <xdr:ext cx="599010" cy="259045"/>
    <xdr:sp macro="" textlink="">
      <xdr:nvSpPr>
        <xdr:cNvPr id="359" name="農林水産業費該当値テキスト"/>
        <xdr:cNvSpPr txBox="1"/>
      </xdr:nvSpPr>
      <xdr:spPr>
        <a:xfrm>
          <a:off x="10528300" y="911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870</xdr:rowOff>
    </xdr:from>
    <xdr:to>
      <xdr:col>50</xdr:col>
      <xdr:colOff>165100</xdr:colOff>
      <xdr:row>54</xdr:row>
      <xdr:rowOff>102470</xdr:rowOff>
    </xdr:to>
    <xdr:sp macro="" textlink="">
      <xdr:nvSpPr>
        <xdr:cNvPr id="360" name="楕円 359"/>
        <xdr:cNvSpPr/>
      </xdr:nvSpPr>
      <xdr:spPr>
        <a:xfrm>
          <a:off x="9588500" y="92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118997</xdr:rowOff>
    </xdr:from>
    <xdr:ext cx="599010" cy="259045"/>
    <xdr:sp macro="" textlink="">
      <xdr:nvSpPr>
        <xdr:cNvPr id="361" name="テキスト ボックス 360"/>
        <xdr:cNvSpPr txBox="1"/>
      </xdr:nvSpPr>
      <xdr:spPr>
        <a:xfrm>
          <a:off x="9339795" y="903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19479</xdr:rowOff>
    </xdr:from>
    <xdr:to>
      <xdr:col>46</xdr:col>
      <xdr:colOff>38100</xdr:colOff>
      <xdr:row>54</xdr:row>
      <xdr:rowOff>121079</xdr:rowOff>
    </xdr:to>
    <xdr:sp macro="" textlink="">
      <xdr:nvSpPr>
        <xdr:cNvPr id="362" name="楕円 361"/>
        <xdr:cNvSpPr/>
      </xdr:nvSpPr>
      <xdr:spPr>
        <a:xfrm>
          <a:off x="8699500" y="92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137606</xdr:rowOff>
    </xdr:from>
    <xdr:ext cx="599010" cy="259045"/>
    <xdr:sp macro="" textlink="">
      <xdr:nvSpPr>
        <xdr:cNvPr id="363" name="テキスト ボックス 362"/>
        <xdr:cNvSpPr txBox="1"/>
      </xdr:nvSpPr>
      <xdr:spPr>
        <a:xfrm>
          <a:off x="8450795" y="905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6362</xdr:rowOff>
    </xdr:from>
    <xdr:to>
      <xdr:col>41</xdr:col>
      <xdr:colOff>101600</xdr:colOff>
      <xdr:row>55</xdr:row>
      <xdr:rowOff>107962</xdr:rowOff>
    </xdr:to>
    <xdr:sp macro="" textlink="">
      <xdr:nvSpPr>
        <xdr:cNvPr id="364" name="楕円 363"/>
        <xdr:cNvSpPr/>
      </xdr:nvSpPr>
      <xdr:spPr>
        <a:xfrm>
          <a:off x="7810500" y="94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124489</xdr:rowOff>
    </xdr:from>
    <xdr:ext cx="599010" cy="259045"/>
    <xdr:sp macro="" textlink="">
      <xdr:nvSpPr>
        <xdr:cNvPr id="365" name="テキスト ボックス 364"/>
        <xdr:cNvSpPr txBox="1"/>
      </xdr:nvSpPr>
      <xdr:spPr>
        <a:xfrm>
          <a:off x="7561795" y="921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30575</xdr:rowOff>
    </xdr:from>
    <xdr:to>
      <xdr:col>36</xdr:col>
      <xdr:colOff>165100</xdr:colOff>
      <xdr:row>55</xdr:row>
      <xdr:rowOff>132175</xdr:rowOff>
    </xdr:to>
    <xdr:sp macro="" textlink="">
      <xdr:nvSpPr>
        <xdr:cNvPr id="366" name="楕円 365"/>
        <xdr:cNvSpPr/>
      </xdr:nvSpPr>
      <xdr:spPr>
        <a:xfrm>
          <a:off x="6921500" y="94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148702</xdr:rowOff>
    </xdr:from>
    <xdr:ext cx="599010" cy="259045"/>
    <xdr:sp macro="" textlink="">
      <xdr:nvSpPr>
        <xdr:cNvPr id="367" name="テキスト ボックス 366"/>
        <xdr:cNvSpPr txBox="1"/>
      </xdr:nvSpPr>
      <xdr:spPr>
        <a:xfrm>
          <a:off x="6672795" y="923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24888</xdr:rowOff>
    </xdr:from>
    <xdr:to>
      <xdr:col>55</xdr:col>
      <xdr:colOff>0</xdr:colOff>
      <xdr:row>77</xdr:row>
      <xdr:rowOff>151825</xdr:rowOff>
    </xdr:to>
    <xdr:cxnSp macro="">
      <xdr:nvCxnSpPr>
        <xdr:cNvPr id="394" name="直線コネクタ 393"/>
        <xdr:cNvCxnSpPr/>
      </xdr:nvCxnSpPr>
      <xdr:spPr>
        <a:xfrm flipV="1">
          <a:off x="9639300" y="13226538"/>
          <a:ext cx="838200" cy="1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151825</xdr:rowOff>
    </xdr:from>
    <xdr:to>
      <xdr:col>50</xdr:col>
      <xdr:colOff>114300</xdr:colOff>
      <xdr:row>78</xdr:row>
      <xdr:rowOff>14354</xdr:rowOff>
    </xdr:to>
    <xdr:cxnSp macro="">
      <xdr:nvCxnSpPr>
        <xdr:cNvPr id="397" name="直線コネクタ 396"/>
        <xdr:cNvCxnSpPr/>
      </xdr:nvCxnSpPr>
      <xdr:spPr>
        <a:xfrm flipV="1">
          <a:off x="8750300" y="13353475"/>
          <a:ext cx="889000" cy="3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14354</xdr:rowOff>
    </xdr:from>
    <xdr:to>
      <xdr:col>45</xdr:col>
      <xdr:colOff>177800</xdr:colOff>
      <xdr:row>78</xdr:row>
      <xdr:rowOff>20389</xdr:rowOff>
    </xdr:to>
    <xdr:cxnSp macro="">
      <xdr:nvCxnSpPr>
        <xdr:cNvPr id="400" name="直線コネクタ 399"/>
        <xdr:cNvCxnSpPr/>
      </xdr:nvCxnSpPr>
      <xdr:spPr>
        <a:xfrm flipV="1">
          <a:off x="7861300" y="13387454"/>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167388</xdr:rowOff>
    </xdr:from>
    <xdr:to>
      <xdr:col>41</xdr:col>
      <xdr:colOff>50800</xdr:colOff>
      <xdr:row>78</xdr:row>
      <xdr:rowOff>20389</xdr:rowOff>
    </xdr:to>
    <xdr:cxnSp macro="">
      <xdr:nvCxnSpPr>
        <xdr:cNvPr id="403" name="直線コネクタ 402"/>
        <xdr:cNvCxnSpPr/>
      </xdr:nvCxnSpPr>
      <xdr:spPr>
        <a:xfrm>
          <a:off x="6972300" y="13369038"/>
          <a:ext cx="8890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145538</xdr:rowOff>
    </xdr:from>
    <xdr:to>
      <xdr:col>55</xdr:col>
      <xdr:colOff>50800</xdr:colOff>
      <xdr:row>77</xdr:row>
      <xdr:rowOff>75688</xdr:rowOff>
    </xdr:to>
    <xdr:sp macro="" textlink="">
      <xdr:nvSpPr>
        <xdr:cNvPr id="413" name="楕円 412"/>
        <xdr:cNvSpPr/>
      </xdr:nvSpPr>
      <xdr:spPr>
        <a:xfrm>
          <a:off x="10426700" y="1317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123965</xdr:rowOff>
    </xdr:from>
    <xdr:ext cx="534377" cy="259045"/>
    <xdr:sp macro="" textlink="">
      <xdr:nvSpPr>
        <xdr:cNvPr id="414" name="商工費該当値テキスト"/>
        <xdr:cNvSpPr txBox="1"/>
      </xdr:nvSpPr>
      <xdr:spPr>
        <a:xfrm>
          <a:off x="10528300" y="1315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101025</xdr:rowOff>
    </xdr:from>
    <xdr:to>
      <xdr:col>50</xdr:col>
      <xdr:colOff>165100</xdr:colOff>
      <xdr:row>78</xdr:row>
      <xdr:rowOff>31175</xdr:rowOff>
    </xdr:to>
    <xdr:sp macro="" textlink="">
      <xdr:nvSpPr>
        <xdr:cNvPr id="415" name="楕円 414"/>
        <xdr:cNvSpPr/>
      </xdr:nvSpPr>
      <xdr:spPr>
        <a:xfrm>
          <a:off x="9588500" y="1330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22302</xdr:rowOff>
    </xdr:from>
    <xdr:ext cx="534377" cy="259045"/>
    <xdr:sp macro="" textlink="">
      <xdr:nvSpPr>
        <xdr:cNvPr id="416" name="テキスト ボックス 415"/>
        <xdr:cNvSpPr txBox="1"/>
      </xdr:nvSpPr>
      <xdr:spPr>
        <a:xfrm>
          <a:off x="9372111" y="1339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135004</xdr:rowOff>
    </xdr:from>
    <xdr:to>
      <xdr:col>46</xdr:col>
      <xdr:colOff>38100</xdr:colOff>
      <xdr:row>78</xdr:row>
      <xdr:rowOff>65154</xdr:rowOff>
    </xdr:to>
    <xdr:sp macro="" textlink="">
      <xdr:nvSpPr>
        <xdr:cNvPr id="417" name="楕円 416"/>
        <xdr:cNvSpPr/>
      </xdr:nvSpPr>
      <xdr:spPr>
        <a:xfrm>
          <a:off x="8699500" y="1333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56281</xdr:rowOff>
    </xdr:from>
    <xdr:ext cx="534377" cy="259045"/>
    <xdr:sp macro="" textlink="">
      <xdr:nvSpPr>
        <xdr:cNvPr id="418" name="テキスト ボックス 417"/>
        <xdr:cNvSpPr txBox="1"/>
      </xdr:nvSpPr>
      <xdr:spPr>
        <a:xfrm>
          <a:off x="8483111" y="1342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141039</xdr:rowOff>
    </xdr:from>
    <xdr:to>
      <xdr:col>41</xdr:col>
      <xdr:colOff>101600</xdr:colOff>
      <xdr:row>78</xdr:row>
      <xdr:rowOff>71189</xdr:rowOff>
    </xdr:to>
    <xdr:sp macro="" textlink="">
      <xdr:nvSpPr>
        <xdr:cNvPr id="419" name="楕円 418"/>
        <xdr:cNvSpPr/>
      </xdr:nvSpPr>
      <xdr:spPr>
        <a:xfrm>
          <a:off x="7810500" y="1334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62316</xdr:rowOff>
    </xdr:from>
    <xdr:ext cx="534377" cy="259045"/>
    <xdr:sp macro="" textlink="">
      <xdr:nvSpPr>
        <xdr:cNvPr id="420" name="テキスト ボックス 419"/>
        <xdr:cNvSpPr txBox="1"/>
      </xdr:nvSpPr>
      <xdr:spPr>
        <a:xfrm>
          <a:off x="7594111" y="134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116588</xdr:rowOff>
    </xdr:from>
    <xdr:to>
      <xdr:col>36</xdr:col>
      <xdr:colOff>165100</xdr:colOff>
      <xdr:row>78</xdr:row>
      <xdr:rowOff>46738</xdr:rowOff>
    </xdr:to>
    <xdr:sp macro="" textlink="">
      <xdr:nvSpPr>
        <xdr:cNvPr id="421" name="楕円 420"/>
        <xdr:cNvSpPr/>
      </xdr:nvSpPr>
      <xdr:spPr>
        <a:xfrm>
          <a:off x="6921500" y="133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37865</xdr:rowOff>
    </xdr:from>
    <xdr:ext cx="534377" cy="259045"/>
    <xdr:sp macro="" textlink="">
      <xdr:nvSpPr>
        <xdr:cNvPr id="422" name="テキスト ボックス 421"/>
        <xdr:cNvSpPr txBox="1"/>
      </xdr:nvSpPr>
      <xdr:spPr>
        <a:xfrm>
          <a:off x="6705111" y="134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57294</xdr:rowOff>
    </xdr:from>
    <xdr:to>
      <xdr:col>55</xdr:col>
      <xdr:colOff>0</xdr:colOff>
      <xdr:row>96</xdr:row>
      <xdr:rowOff>167393</xdr:rowOff>
    </xdr:to>
    <xdr:cxnSp macro="">
      <xdr:nvCxnSpPr>
        <xdr:cNvPr id="449" name="直線コネクタ 448"/>
        <xdr:cNvCxnSpPr/>
      </xdr:nvCxnSpPr>
      <xdr:spPr>
        <a:xfrm flipV="1">
          <a:off x="9639300" y="16516494"/>
          <a:ext cx="838200" cy="11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146224</xdr:rowOff>
    </xdr:from>
    <xdr:to>
      <xdr:col>50</xdr:col>
      <xdr:colOff>114300</xdr:colOff>
      <xdr:row>96</xdr:row>
      <xdr:rowOff>167393</xdr:rowOff>
    </xdr:to>
    <xdr:cxnSp macro="">
      <xdr:nvCxnSpPr>
        <xdr:cNvPr id="452" name="直線コネクタ 451"/>
        <xdr:cNvCxnSpPr/>
      </xdr:nvCxnSpPr>
      <xdr:spPr>
        <a:xfrm>
          <a:off x="8750300" y="16605424"/>
          <a:ext cx="889000" cy="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146224</xdr:rowOff>
    </xdr:from>
    <xdr:to>
      <xdr:col>45</xdr:col>
      <xdr:colOff>177800</xdr:colOff>
      <xdr:row>96</xdr:row>
      <xdr:rowOff>158975</xdr:rowOff>
    </xdr:to>
    <xdr:cxnSp macro="">
      <xdr:nvCxnSpPr>
        <xdr:cNvPr id="455" name="直線コネクタ 454"/>
        <xdr:cNvCxnSpPr/>
      </xdr:nvCxnSpPr>
      <xdr:spPr>
        <a:xfrm flipV="1">
          <a:off x="7861300" y="16605424"/>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158975</xdr:rowOff>
    </xdr:from>
    <xdr:to>
      <xdr:col>41</xdr:col>
      <xdr:colOff>50800</xdr:colOff>
      <xdr:row>96</xdr:row>
      <xdr:rowOff>168796</xdr:rowOff>
    </xdr:to>
    <xdr:cxnSp macro="">
      <xdr:nvCxnSpPr>
        <xdr:cNvPr id="458" name="直線コネクタ 457"/>
        <xdr:cNvCxnSpPr/>
      </xdr:nvCxnSpPr>
      <xdr:spPr>
        <a:xfrm flipV="1">
          <a:off x="6972300" y="16618175"/>
          <a:ext cx="889000" cy="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6494</xdr:rowOff>
    </xdr:from>
    <xdr:to>
      <xdr:col>55</xdr:col>
      <xdr:colOff>50800</xdr:colOff>
      <xdr:row>96</xdr:row>
      <xdr:rowOff>108094</xdr:rowOff>
    </xdr:to>
    <xdr:sp macro="" textlink="">
      <xdr:nvSpPr>
        <xdr:cNvPr id="468" name="楕円 467"/>
        <xdr:cNvSpPr/>
      </xdr:nvSpPr>
      <xdr:spPr>
        <a:xfrm>
          <a:off x="10426700" y="164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156371</xdr:rowOff>
    </xdr:from>
    <xdr:ext cx="534377" cy="259045"/>
    <xdr:sp macro="" textlink="">
      <xdr:nvSpPr>
        <xdr:cNvPr id="469" name="土木費該当値テキスト"/>
        <xdr:cNvSpPr txBox="1"/>
      </xdr:nvSpPr>
      <xdr:spPr>
        <a:xfrm>
          <a:off x="10528300" y="1644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116593</xdr:rowOff>
    </xdr:from>
    <xdr:to>
      <xdr:col>50</xdr:col>
      <xdr:colOff>165100</xdr:colOff>
      <xdr:row>97</xdr:row>
      <xdr:rowOff>46743</xdr:rowOff>
    </xdr:to>
    <xdr:sp macro="" textlink="">
      <xdr:nvSpPr>
        <xdr:cNvPr id="470" name="楕円 469"/>
        <xdr:cNvSpPr/>
      </xdr:nvSpPr>
      <xdr:spPr>
        <a:xfrm>
          <a:off x="9588500" y="165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37870</xdr:rowOff>
    </xdr:from>
    <xdr:ext cx="534377" cy="259045"/>
    <xdr:sp macro="" textlink="">
      <xdr:nvSpPr>
        <xdr:cNvPr id="471" name="テキスト ボックス 470"/>
        <xdr:cNvSpPr txBox="1"/>
      </xdr:nvSpPr>
      <xdr:spPr>
        <a:xfrm>
          <a:off x="9372111" y="166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95424</xdr:rowOff>
    </xdr:from>
    <xdr:to>
      <xdr:col>46</xdr:col>
      <xdr:colOff>38100</xdr:colOff>
      <xdr:row>97</xdr:row>
      <xdr:rowOff>25574</xdr:rowOff>
    </xdr:to>
    <xdr:sp macro="" textlink="">
      <xdr:nvSpPr>
        <xdr:cNvPr id="472" name="楕円 471"/>
        <xdr:cNvSpPr/>
      </xdr:nvSpPr>
      <xdr:spPr>
        <a:xfrm>
          <a:off x="8699500" y="165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16701</xdr:rowOff>
    </xdr:from>
    <xdr:ext cx="534377" cy="259045"/>
    <xdr:sp macro="" textlink="">
      <xdr:nvSpPr>
        <xdr:cNvPr id="473" name="テキスト ボックス 472"/>
        <xdr:cNvSpPr txBox="1"/>
      </xdr:nvSpPr>
      <xdr:spPr>
        <a:xfrm>
          <a:off x="8483111" y="1664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108175</xdr:rowOff>
    </xdr:from>
    <xdr:to>
      <xdr:col>41</xdr:col>
      <xdr:colOff>101600</xdr:colOff>
      <xdr:row>97</xdr:row>
      <xdr:rowOff>38325</xdr:rowOff>
    </xdr:to>
    <xdr:sp macro="" textlink="">
      <xdr:nvSpPr>
        <xdr:cNvPr id="474" name="楕円 473"/>
        <xdr:cNvSpPr/>
      </xdr:nvSpPr>
      <xdr:spPr>
        <a:xfrm>
          <a:off x="7810500" y="165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29452</xdr:rowOff>
    </xdr:from>
    <xdr:ext cx="534377" cy="259045"/>
    <xdr:sp macro="" textlink="">
      <xdr:nvSpPr>
        <xdr:cNvPr id="475" name="テキスト ボックス 474"/>
        <xdr:cNvSpPr txBox="1"/>
      </xdr:nvSpPr>
      <xdr:spPr>
        <a:xfrm>
          <a:off x="7594111" y="166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117996</xdr:rowOff>
    </xdr:from>
    <xdr:to>
      <xdr:col>36</xdr:col>
      <xdr:colOff>165100</xdr:colOff>
      <xdr:row>97</xdr:row>
      <xdr:rowOff>48146</xdr:rowOff>
    </xdr:to>
    <xdr:sp macro="" textlink="">
      <xdr:nvSpPr>
        <xdr:cNvPr id="476" name="楕円 475"/>
        <xdr:cNvSpPr/>
      </xdr:nvSpPr>
      <xdr:spPr>
        <a:xfrm>
          <a:off x="6921500" y="165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39273</xdr:rowOff>
    </xdr:from>
    <xdr:ext cx="534377" cy="259045"/>
    <xdr:sp macro="" textlink="">
      <xdr:nvSpPr>
        <xdr:cNvPr id="477" name="テキスト ボックス 476"/>
        <xdr:cNvSpPr txBox="1"/>
      </xdr:nvSpPr>
      <xdr:spPr>
        <a:xfrm>
          <a:off x="6705111" y="1666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132618</xdr:rowOff>
    </xdr:from>
    <xdr:to>
      <xdr:col>85</xdr:col>
      <xdr:colOff>127000</xdr:colOff>
      <xdr:row>37</xdr:row>
      <xdr:rowOff>170680</xdr:rowOff>
    </xdr:to>
    <xdr:cxnSp macro="">
      <xdr:nvCxnSpPr>
        <xdr:cNvPr id="504" name="直線コネクタ 503"/>
        <xdr:cNvCxnSpPr/>
      </xdr:nvCxnSpPr>
      <xdr:spPr>
        <a:xfrm>
          <a:off x="15481300" y="6476268"/>
          <a:ext cx="8382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132618</xdr:rowOff>
    </xdr:from>
    <xdr:to>
      <xdr:col>81</xdr:col>
      <xdr:colOff>50800</xdr:colOff>
      <xdr:row>37</xdr:row>
      <xdr:rowOff>153937</xdr:rowOff>
    </xdr:to>
    <xdr:cxnSp macro="">
      <xdr:nvCxnSpPr>
        <xdr:cNvPr id="507" name="直線コネクタ 506"/>
        <xdr:cNvCxnSpPr/>
      </xdr:nvCxnSpPr>
      <xdr:spPr>
        <a:xfrm flipV="1">
          <a:off x="14592300" y="6476268"/>
          <a:ext cx="889000" cy="2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149676</xdr:rowOff>
    </xdr:from>
    <xdr:to>
      <xdr:col>76</xdr:col>
      <xdr:colOff>114300</xdr:colOff>
      <xdr:row>37</xdr:row>
      <xdr:rowOff>153937</xdr:rowOff>
    </xdr:to>
    <xdr:cxnSp macro="">
      <xdr:nvCxnSpPr>
        <xdr:cNvPr id="510" name="直線コネクタ 509"/>
        <xdr:cNvCxnSpPr/>
      </xdr:nvCxnSpPr>
      <xdr:spPr>
        <a:xfrm>
          <a:off x="13703300" y="6493326"/>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132961</xdr:rowOff>
    </xdr:from>
    <xdr:to>
      <xdr:col>71</xdr:col>
      <xdr:colOff>177800</xdr:colOff>
      <xdr:row>37</xdr:row>
      <xdr:rowOff>149676</xdr:rowOff>
    </xdr:to>
    <xdr:cxnSp macro="">
      <xdr:nvCxnSpPr>
        <xdr:cNvPr id="513" name="直線コネクタ 512"/>
        <xdr:cNvCxnSpPr/>
      </xdr:nvCxnSpPr>
      <xdr:spPr>
        <a:xfrm>
          <a:off x="12814300" y="6476611"/>
          <a:ext cx="889000" cy="1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119880</xdr:rowOff>
    </xdr:from>
    <xdr:to>
      <xdr:col>85</xdr:col>
      <xdr:colOff>177800</xdr:colOff>
      <xdr:row>38</xdr:row>
      <xdr:rowOff>50030</xdr:rowOff>
    </xdr:to>
    <xdr:sp macro="" textlink="">
      <xdr:nvSpPr>
        <xdr:cNvPr id="523" name="楕円 522"/>
        <xdr:cNvSpPr/>
      </xdr:nvSpPr>
      <xdr:spPr>
        <a:xfrm>
          <a:off x="16268700" y="64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34807</xdr:rowOff>
    </xdr:from>
    <xdr:ext cx="534377" cy="259045"/>
    <xdr:sp macro="" textlink="">
      <xdr:nvSpPr>
        <xdr:cNvPr id="524" name="消防費該当値テキスト"/>
        <xdr:cNvSpPr txBox="1"/>
      </xdr:nvSpPr>
      <xdr:spPr>
        <a:xfrm>
          <a:off x="16370300" y="637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81818</xdr:rowOff>
    </xdr:from>
    <xdr:to>
      <xdr:col>81</xdr:col>
      <xdr:colOff>101600</xdr:colOff>
      <xdr:row>38</xdr:row>
      <xdr:rowOff>11968</xdr:rowOff>
    </xdr:to>
    <xdr:sp macro="" textlink="">
      <xdr:nvSpPr>
        <xdr:cNvPr id="525" name="楕円 524"/>
        <xdr:cNvSpPr/>
      </xdr:nvSpPr>
      <xdr:spPr>
        <a:xfrm>
          <a:off x="15430500" y="642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3095</xdr:rowOff>
    </xdr:from>
    <xdr:ext cx="534377" cy="259045"/>
    <xdr:sp macro="" textlink="">
      <xdr:nvSpPr>
        <xdr:cNvPr id="526" name="テキスト ボックス 525"/>
        <xdr:cNvSpPr txBox="1"/>
      </xdr:nvSpPr>
      <xdr:spPr>
        <a:xfrm>
          <a:off x="15214111" y="651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103137</xdr:rowOff>
    </xdr:from>
    <xdr:to>
      <xdr:col>76</xdr:col>
      <xdr:colOff>165100</xdr:colOff>
      <xdr:row>38</xdr:row>
      <xdr:rowOff>33287</xdr:rowOff>
    </xdr:to>
    <xdr:sp macro="" textlink="">
      <xdr:nvSpPr>
        <xdr:cNvPr id="527" name="楕円 526"/>
        <xdr:cNvSpPr/>
      </xdr:nvSpPr>
      <xdr:spPr>
        <a:xfrm>
          <a:off x="14541500" y="644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24414</xdr:rowOff>
    </xdr:from>
    <xdr:ext cx="534377" cy="259045"/>
    <xdr:sp macro="" textlink="">
      <xdr:nvSpPr>
        <xdr:cNvPr id="528" name="テキスト ボックス 527"/>
        <xdr:cNvSpPr txBox="1"/>
      </xdr:nvSpPr>
      <xdr:spPr>
        <a:xfrm>
          <a:off x="14325111" y="653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98876</xdr:rowOff>
    </xdr:from>
    <xdr:to>
      <xdr:col>72</xdr:col>
      <xdr:colOff>38100</xdr:colOff>
      <xdr:row>38</xdr:row>
      <xdr:rowOff>29026</xdr:rowOff>
    </xdr:to>
    <xdr:sp macro="" textlink="">
      <xdr:nvSpPr>
        <xdr:cNvPr id="529" name="楕円 528"/>
        <xdr:cNvSpPr/>
      </xdr:nvSpPr>
      <xdr:spPr>
        <a:xfrm>
          <a:off x="13652500" y="64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20153</xdr:rowOff>
    </xdr:from>
    <xdr:ext cx="534377" cy="259045"/>
    <xdr:sp macro="" textlink="">
      <xdr:nvSpPr>
        <xdr:cNvPr id="530" name="テキスト ボックス 529"/>
        <xdr:cNvSpPr txBox="1"/>
      </xdr:nvSpPr>
      <xdr:spPr>
        <a:xfrm>
          <a:off x="13436111" y="653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82161</xdr:rowOff>
    </xdr:from>
    <xdr:to>
      <xdr:col>67</xdr:col>
      <xdr:colOff>101600</xdr:colOff>
      <xdr:row>38</xdr:row>
      <xdr:rowOff>12311</xdr:rowOff>
    </xdr:to>
    <xdr:sp macro="" textlink="">
      <xdr:nvSpPr>
        <xdr:cNvPr id="531" name="楕円 530"/>
        <xdr:cNvSpPr/>
      </xdr:nvSpPr>
      <xdr:spPr>
        <a:xfrm>
          <a:off x="12763500" y="64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3438</xdr:rowOff>
    </xdr:from>
    <xdr:ext cx="534377" cy="259045"/>
    <xdr:sp macro="" textlink="">
      <xdr:nvSpPr>
        <xdr:cNvPr id="532" name="テキスト ボックス 531"/>
        <xdr:cNvSpPr txBox="1"/>
      </xdr:nvSpPr>
      <xdr:spPr>
        <a:xfrm>
          <a:off x="12547111" y="651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117896</xdr:rowOff>
    </xdr:from>
    <xdr:to>
      <xdr:col>85</xdr:col>
      <xdr:colOff>127000</xdr:colOff>
      <xdr:row>56</xdr:row>
      <xdr:rowOff>53289</xdr:rowOff>
    </xdr:to>
    <xdr:cxnSp macro="">
      <xdr:nvCxnSpPr>
        <xdr:cNvPr id="559" name="直線コネクタ 558"/>
        <xdr:cNvCxnSpPr/>
      </xdr:nvCxnSpPr>
      <xdr:spPr>
        <a:xfrm>
          <a:off x="15481300" y="9547646"/>
          <a:ext cx="838200" cy="10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138795</xdr:rowOff>
    </xdr:from>
    <xdr:to>
      <xdr:col>81</xdr:col>
      <xdr:colOff>50800</xdr:colOff>
      <xdr:row>55</xdr:row>
      <xdr:rowOff>117896</xdr:rowOff>
    </xdr:to>
    <xdr:cxnSp macro="">
      <xdr:nvCxnSpPr>
        <xdr:cNvPr id="562" name="直線コネクタ 561"/>
        <xdr:cNvCxnSpPr/>
      </xdr:nvCxnSpPr>
      <xdr:spPr>
        <a:xfrm>
          <a:off x="14592300" y="9397095"/>
          <a:ext cx="889000" cy="15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70280</xdr:rowOff>
    </xdr:from>
    <xdr:ext cx="534377" cy="259045"/>
    <xdr:sp macro="" textlink="">
      <xdr:nvSpPr>
        <xdr:cNvPr id="564" name="テキスト ボックス 563"/>
        <xdr:cNvSpPr txBox="1"/>
      </xdr:nvSpPr>
      <xdr:spPr>
        <a:xfrm>
          <a:off x="15214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138795</xdr:rowOff>
    </xdr:from>
    <xdr:to>
      <xdr:col>76</xdr:col>
      <xdr:colOff>114300</xdr:colOff>
      <xdr:row>56</xdr:row>
      <xdr:rowOff>98735</xdr:rowOff>
    </xdr:to>
    <xdr:cxnSp macro="">
      <xdr:nvCxnSpPr>
        <xdr:cNvPr id="565" name="直線コネクタ 564"/>
        <xdr:cNvCxnSpPr/>
      </xdr:nvCxnSpPr>
      <xdr:spPr>
        <a:xfrm flipV="1">
          <a:off x="13703300" y="9397095"/>
          <a:ext cx="889000" cy="30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93946</xdr:rowOff>
    </xdr:from>
    <xdr:ext cx="534377" cy="259045"/>
    <xdr:sp macro="" textlink="">
      <xdr:nvSpPr>
        <xdr:cNvPr id="567" name="テキスト ボックス 566"/>
        <xdr:cNvSpPr txBox="1"/>
      </xdr:nvSpPr>
      <xdr:spPr>
        <a:xfrm>
          <a:off x="14325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70256</xdr:rowOff>
    </xdr:from>
    <xdr:to>
      <xdr:col>71</xdr:col>
      <xdr:colOff>177800</xdr:colOff>
      <xdr:row>56</xdr:row>
      <xdr:rowOff>98735</xdr:rowOff>
    </xdr:to>
    <xdr:cxnSp macro="">
      <xdr:nvCxnSpPr>
        <xdr:cNvPr id="568" name="直線コネクタ 567"/>
        <xdr:cNvCxnSpPr/>
      </xdr:nvCxnSpPr>
      <xdr:spPr>
        <a:xfrm>
          <a:off x="12814300" y="9500006"/>
          <a:ext cx="889000" cy="19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98193</xdr:rowOff>
    </xdr:from>
    <xdr:ext cx="534377" cy="259045"/>
    <xdr:sp macro="" textlink="">
      <xdr:nvSpPr>
        <xdr:cNvPr id="572" name="テキスト ボックス 571"/>
        <xdr:cNvSpPr txBox="1"/>
      </xdr:nvSpPr>
      <xdr:spPr>
        <a:xfrm>
          <a:off x="12547111" y="96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2489</xdr:rowOff>
    </xdr:from>
    <xdr:to>
      <xdr:col>85</xdr:col>
      <xdr:colOff>177800</xdr:colOff>
      <xdr:row>56</xdr:row>
      <xdr:rowOff>104089</xdr:rowOff>
    </xdr:to>
    <xdr:sp macro="" textlink="">
      <xdr:nvSpPr>
        <xdr:cNvPr id="578" name="楕円 577"/>
        <xdr:cNvSpPr/>
      </xdr:nvSpPr>
      <xdr:spPr>
        <a:xfrm>
          <a:off x="16268700" y="96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152366</xdr:rowOff>
    </xdr:from>
    <xdr:ext cx="534377" cy="259045"/>
    <xdr:sp macro="" textlink="">
      <xdr:nvSpPr>
        <xdr:cNvPr id="579" name="教育費該当値テキスト"/>
        <xdr:cNvSpPr txBox="1"/>
      </xdr:nvSpPr>
      <xdr:spPr>
        <a:xfrm>
          <a:off x="16370300" y="958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67096</xdr:rowOff>
    </xdr:from>
    <xdr:to>
      <xdr:col>81</xdr:col>
      <xdr:colOff>101600</xdr:colOff>
      <xdr:row>55</xdr:row>
      <xdr:rowOff>168696</xdr:rowOff>
    </xdr:to>
    <xdr:sp macro="" textlink="">
      <xdr:nvSpPr>
        <xdr:cNvPr id="580" name="楕円 579"/>
        <xdr:cNvSpPr/>
      </xdr:nvSpPr>
      <xdr:spPr>
        <a:xfrm>
          <a:off x="15430500" y="94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13773</xdr:rowOff>
    </xdr:from>
    <xdr:ext cx="599010" cy="259045"/>
    <xdr:sp macro="" textlink="">
      <xdr:nvSpPr>
        <xdr:cNvPr id="581" name="テキスト ボックス 580"/>
        <xdr:cNvSpPr txBox="1"/>
      </xdr:nvSpPr>
      <xdr:spPr>
        <a:xfrm>
          <a:off x="15181795" y="927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87995</xdr:rowOff>
    </xdr:from>
    <xdr:to>
      <xdr:col>76</xdr:col>
      <xdr:colOff>165100</xdr:colOff>
      <xdr:row>55</xdr:row>
      <xdr:rowOff>18145</xdr:rowOff>
    </xdr:to>
    <xdr:sp macro="" textlink="">
      <xdr:nvSpPr>
        <xdr:cNvPr id="582" name="楕円 581"/>
        <xdr:cNvSpPr/>
      </xdr:nvSpPr>
      <xdr:spPr>
        <a:xfrm>
          <a:off x="14541500" y="934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34672</xdr:rowOff>
    </xdr:from>
    <xdr:ext cx="599010" cy="259045"/>
    <xdr:sp macro="" textlink="">
      <xdr:nvSpPr>
        <xdr:cNvPr id="583" name="テキスト ボックス 582"/>
        <xdr:cNvSpPr txBox="1"/>
      </xdr:nvSpPr>
      <xdr:spPr>
        <a:xfrm>
          <a:off x="14292795" y="912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47935</xdr:rowOff>
    </xdr:from>
    <xdr:to>
      <xdr:col>72</xdr:col>
      <xdr:colOff>38100</xdr:colOff>
      <xdr:row>56</xdr:row>
      <xdr:rowOff>149535</xdr:rowOff>
    </xdr:to>
    <xdr:sp macro="" textlink="">
      <xdr:nvSpPr>
        <xdr:cNvPr id="584" name="楕円 583"/>
        <xdr:cNvSpPr/>
      </xdr:nvSpPr>
      <xdr:spPr>
        <a:xfrm>
          <a:off x="13652500" y="96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140662</xdr:rowOff>
    </xdr:from>
    <xdr:ext cx="534377" cy="259045"/>
    <xdr:sp macro="" textlink="">
      <xdr:nvSpPr>
        <xdr:cNvPr id="585" name="テキスト ボックス 584"/>
        <xdr:cNvSpPr txBox="1"/>
      </xdr:nvSpPr>
      <xdr:spPr>
        <a:xfrm>
          <a:off x="13436111" y="974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19456</xdr:rowOff>
    </xdr:from>
    <xdr:to>
      <xdr:col>67</xdr:col>
      <xdr:colOff>101600</xdr:colOff>
      <xdr:row>55</xdr:row>
      <xdr:rowOff>121056</xdr:rowOff>
    </xdr:to>
    <xdr:sp macro="" textlink="">
      <xdr:nvSpPr>
        <xdr:cNvPr id="586" name="楕円 585"/>
        <xdr:cNvSpPr/>
      </xdr:nvSpPr>
      <xdr:spPr>
        <a:xfrm>
          <a:off x="12763500" y="94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137583</xdr:rowOff>
    </xdr:from>
    <xdr:ext cx="599010" cy="259045"/>
    <xdr:sp macro="" textlink="">
      <xdr:nvSpPr>
        <xdr:cNvPr id="587" name="テキスト ボックス 586"/>
        <xdr:cNvSpPr txBox="1"/>
      </xdr:nvSpPr>
      <xdr:spPr>
        <a:xfrm>
          <a:off x="12514795" y="922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171407</xdr:rowOff>
    </xdr:from>
    <xdr:to>
      <xdr:col>85</xdr:col>
      <xdr:colOff>127000</xdr:colOff>
      <xdr:row>77</xdr:row>
      <xdr:rowOff>121394</xdr:rowOff>
    </xdr:to>
    <xdr:cxnSp macro="">
      <xdr:nvCxnSpPr>
        <xdr:cNvPr id="612" name="直線コネクタ 611"/>
        <xdr:cNvCxnSpPr/>
      </xdr:nvCxnSpPr>
      <xdr:spPr>
        <a:xfrm>
          <a:off x="15481300" y="13030157"/>
          <a:ext cx="838200" cy="29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136957</xdr:rowOff>
    </xdr:from>
    <xdr:to>
      <xdr:col>81</xdr:col>
      <xdr:colOff>50800</xdr:colOff>
      <xdr:row>75</xdr:row>
      <xdr:rowOff>171407</xdr:rowOff>
    </xdr:to>
    <xdr:cxnSp macro="">
      <xdr:nvCxnSpPr>
        <xdr:cNvPr id="615" name="直線コネクタ 614"/>
        <xdr:cNvCxnSpPr/>
      </xdr:nvCxnSpPr>
      <xdr:spPr>
        <a:xfrm>
          <a:off x="14592300" y="12309907"/>
          <a:ext cx="889000" cy="7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144525</xdr:rowOff>
    </xdr:from>
    <xdr:ext cx="534377" cy="259045"/>
    <xdr:sp macro="" textlink="">
      <xdr:nvSpPr>
        <xdr:cNvPr id="617" name="テキスト ボックス 616"/>
        <xdr:cNvSpPr txBox="1"/>
      </xdr:nvSpPr>
      <xdr:spPr>
        <a:xfrm>
          <a:off x="15214111" y="133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136957</xdr:rowOff>
    </xdr:from>
    <xdr:to>
      <xdr:col>76</xdr:col>
      <xdr:colOff>114300</xdr:colOff>
      <xdr:row>73</xdr:row>
      <xdr:rowOff>5243</xdr:rowOff>
    </xdr:to>
    <xdr:cxnSp macro="">
      <xdr:nvCxnSpPr>
        <xdr:cNvPr id="618" name="直線コネクタ 617"/>
        <xdr:cNvCxnSpPr/>
      </xdr:nvCxnSpPr>
      <xdr:spPr>
        <a:xfrm flipV="1">
          <a:off x="13703300" y="12309907"/>
          <a:ext cx="889000" cy="2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147863</xdr:rowOff>
    </xdr:from>
    <xdr:ext cx="534377" cy="259045"/>
    <xdr:sp macro="" textlink="">
      <xdr:nvSpPr>
        <xdr:cNvPr id="620" name="テキスト ボックス 619"/>
        <xdr:cNvSpPr txBox="1"/>
      </xdr:nvSpPr>
      <xdr:spPr>
        <a:xfrm>
          <a:off x="14325111" y="1334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5243</xdr:rowOff>
    </xdr:from>
    <xdr:to>
      <xdr:col>71</xdr:col>
      <xdr:colOff>177800</xdr:colOff>
      <xdr:row>74</xdr:row>
      <xdr:rowOff>110045</xdr:rowOff>
    </xdr:to>
    <xdr:cxnSp macro="">
      <xdr:nvCxnSpPr>
        <xdr:cNvPr id="621" name="直線コネクタ 620"/>
        <xdr:cNvCxnSpPr/>
      </xdr:nvCxnSpPr>
      <xdr:spPr>
        <a:xfrm flipV="1">
          <a:off x="12814300" y="12521093"/>
          <a:ext cx="889000" cy="27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148657</xdr:rowOff>
    </xdr:from>
    <xdr:ext cx="534377" cy="259045"/>
    <xdr:sp macro="" textlink="">
      <xdr:nvSpPr>
        <xdr:cNvPr id="623" name="テキスト ボックス 622"/>
        <xdr:cNvSpPr txBox="1"/>
      </xdr:nvSpPr>
      <xdr:spPr>
        <a:xfrm>
          <a:off x="13436111" y="133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166567</xdr:rowOff>
    </xdr:from>
    <xdr:ext cx="534377" cy="259045"/>
    <xdr:sp macro="" textlink="">
      <xdr:nvSpPr>
        <xdr:cNvPr id="625" name="テキスト ボックス 624"/>
        <xdr:cNvSpPr txBox="1"/>
      </xdr:nvSpPr>
      <xdr:spPr>
        <a:xfrm>
          <a:off x="12547111" y="133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70594</xdr:rowOff>
    </xdr:from>
    <xdr:to>
      <xdr:col>85</xdr:col>
      <xdr:colOff>177800</xdr:colOff>
      <xdr:row>78</xdr:row>
      <xdr:rowOff>744</xdr:rowOff>
    </xdr:to>
    <xdr:sp macro="" textlink="">
      <xdr:nvSpPr>
        <xdr:cNvPr id="631" name="楕円 630"/>
        <xdr:cNvSpPr/>
      </xdr:nvSpPr>
      <xdr:spPr>
        <a:xfrm>
          <a:off x="16268700" y="132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19303</xdr:rowOff>
    </xdr:from>
    <xdr:ext cx="534377" cy="259045"/>
    <xdr:sp macro="" textlink="">
      <xdr:nvSpPr>
        <xdr:cNvPr id="632" name="災害復旧費該当値テキスト"/>
        <xdr:cNvSpPr txBox="1"/>
      </xdr:nvSpPr>
      <xdr:spPr>
        <a:xfrm>
          <a:off x="16370300" y="1322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120607</xdr:rowOff>
    </xdr:from>
    <xdr:to>
      <xdr:col>81</xdr:col>
      <xdr:colOff>101600</xdr:colOff>
      <xdr:row>76</xdr:row>
      <xdr:rowOff>50757</xdr:rowOff>
    </xdr:to>
    <xdr:sp macro="" textlink="">
      <xdr:nvSpPr>
        <xdr:cNvPr id="633" name="楕円 632"/>
        <xdr:cNvSpPr/>
      </xdr:nvSpPr>
      <xdr:spPr>
        <a:xfrm>
          <a:off x="15430500" y="129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67284</xdr:rowOff>
    </xdr:from>
    <xdr:ext cx="534377" cy="259045"/>
    <xdr:sp macro="" textlink="">
      <xdr:nvSpPr>
        <xdr:cNvPr id="634" name="テキスト ボックス 633"/>
        <xdr:cNvSpPr txBox="1"/>
      </xdr:nvSpPr>
      <xdr:spPr>
        <a:xfrm>
          <a:off x="15214111" y="1275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86157</xdr:rowOff>
    </xdr:from>
    <xdr:to>
      <xdr:col>76</xdr:col>
      <xdr:colOff>165100</xdr:colOff>
      <xdr:row>72</xdr:row>
      <xdr:rowOff>16307</xdr:rowOff>
    </xdr:to>
    <xdr:sp macro="" textlink="">
      <xdr:nvSpPr>
        <xdr:cNvPr id="635" name="楕円 634"/>
        <xdr:cNvSpPr/>
      </xdr:nvSpPr>
      <xdr:spPr>
        <a:xfrm>
          <a:off x="14541500" y="1225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32834</xdr:rowOff>
    </xdr:from>
    <xdr:ext cx="599010" cy="259045"/>
    <xdr:sp macro="" textlink="">
      <xdr:nvSpPr>
        <xdr:cNvPr id="636" name="テキスト ボックス 635"/>
        <xdr:cNvSpPr txBox="1"/>
      </xdr:nvSpPr>
      <xdr:spPr>
        <a:xfrm>
          <a:off x="14292795" y="1203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125893</xdr:rowOff>
    </xdr:from>
    <xdr:to>
      <xdr:col>72</xdr:col>
      <xdr:colOff>38100</xdr:colOff>
      <xdr:row>73</xdr:row>
      <xdr:rowOff>56043</xdr:rowOff>
    </xdr:to>
    <xdr:sp macro="" textlink="">
      <xdr:nvSpPr>
        <xdr:cNvPr id="637" name="楕円 636"/>
        <xdr:cNvSpPr/>
      </xdr:nvSpPr>
      <xdr:spPr>
        <a:xfrm>
          <a:off x="13652500" y="124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72570</xdr:rowOff>
    </xdr:from>
    <xdr:ext cx="599010" cy="259045"/>
    <xdr:sp macro="" textlink="">
      <xdr:nvSpPr>
        <xdr:cNvPr id="638" name="テキスト ボックス 637"/>
        <xdr:cNvSpPr txBox="1"/>
      </xdr:nvSpPr>
      <xdr:spPr>
        <a:xfrm>
          <a:off x="13403795" y="1224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59245</xdr:rowOff>
    </xdr:from>
    <xdr:to>
      <xdr:col>67</xdr:col>
      <xdr:colOff>101600</xdr:colOff>
      <xdr:row>74</xdr:row>
      <xdr:rowOff>160845</xdr:rowOff>
    </xdr:to>
    <xdr:sp macro="" textlink="">
      <xdr:nvSpPr>
        <xdr:cNvPr id="639" name="楕円 638"/>
        <xdr:cNvSpPr/>
      </xdr:nvSpPr>
      <xdr:spPr>
        <a:xfrm>
          <a:off x="12763500" y="127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5922</xdr:rowOff>
    </xdr:from>
    <xdr:ext cx="599010" cy="259045"/>
    <xdr:sp macro="" textlink="">
      <xdr:nvSpPr>
        <xdr:cNvPr id="640" name="テキスト ボックス 639"/>
        <xdr:cNvSpPr txBox="1"/>
      </xdr:nvSpPr>
      <xdr:spPr>
        <a:xfrm>
          <a:off x="12514795" y="125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110525</xdr:rowOff>
    </xdr:from>
    <xdr:to>
      <xdr:col>85</xdr:col>
      <xdr:colOff>127000</xdr:colOff>
      <xdr:row>95</xdr:row>
      <xdr:rowOff>44591</xdr:rowOff>
    </xdr:to>
    <xdr:cxnSp macro="">
      <xdr:nvCxnSpPr>
        <xdr:cNvPr id="665" name="直線コネクタ 664"/>
        <xdr:cNvCxnSpPr/>
      </xdr:nvCxnSpPr>
      <xdr:spPr>
        <a:xfrm flipV="1">
          <a:off x="15481300" y="16226825"/>
          <a:ext cx="838200" cy="10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44591</xdr:rowOff>
    </xdr:from>
    <xdr:to>
      <xdr:col>81</xdr:col>
      <xdr:colOff>50800</xdr:colOff>
      <xdr:row>95</xdr:row>
      <xdr:rowOff>157823</xdr:rowOff>
    </xdr:to>
    <xdr:cxnSp macro="">
      <xdr:nvCxnSpPr>
        <xdr:cNvPr id="668" name="直線コネクタ 667"/>
        <xdr:cNvCxnSpPr/>
      </xdr:nvCxnSpPr>
      <xdr:spPr>
        <a:xfrm flipV="1">
          <a:off x="14592300" y="16332341"/>
          <a:ext cx="889000" cy="11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77670</xdr:rowOff>
    </xdr:from>
    <xdr:to>
      <xdr:col>76</xdr:col>
      <xdr:colOff>114300</xdr:colOff>
      <xdr:row>95</xdr:row>
      <xdr:rowOff>157823</xdr:rowOff>
    </xdr:to>
    <xdr:cxnSp macro="">
      <xdr:nvCxnSpPr>
        <xdr:cNvPr id="671" name="直線コネクタ 670"/>
        <xdr:cNvCxnSpPr/>
      </xdr:nvCxnSpPr>
      <xdr:spPr>
        <a:xfrm>
          <a:off x="13703300" y="16365420"/>
          <a:ext cx="889000" cy="8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77670</xdr:rowOff>
    </xdr:from>
    <xdr:to>
      <xdr:col>71</xdr:col>
      <xdr:colOff>177800</xdr:colOff>
      <xdr:row>95</xdr:row>
      <xdr:rowOff>88173</xdr:rowOff>
    </xdr:to>
    <xdr:cxnSp macro="">
      <xdr:nvCxnSpPr>
        <xdr:cNvPr id="674" name="直線コネクタ 673"/>
        <xdr:cNvCxnSpPr/>
      </xdr:nvCxnSpPr>
      <xdr:spPr>
        <a:xfrm flipV="1">
          <a:off x="12814300" y="16365420"/>
          <a:ext cx="889000" cy="1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59725</xdr:rowOff>
    </xdr:from>
    <xdr:to>
      <xdr:col>85</xdr:col>
      <xdr:colOff>177800</xdr:colOff>
      <xdr:row>94</xdr:row>
      <xdr:rowOff>161325</xdr:rowOff>
    </xdr:to>
    <xdr:sp macro="" textlink="">
      <xdr:nvSpPr>
        <xdr:cNvPr id="684" name="楕円 683"/>
        <xdr:cNvSpPr/>
      </xdr:nvSpPr>
      <xdr:spPr>
        <a:xfrm>
          <a:off x="16268700" y="1617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38152</xdr:rowOff>
    </xdr:from>
    <xdr:ext cx="599010" cy="259045"/>
    <xdr:sp macro="" textlink="">
      <xdr:nvSpPr>
        <xdr:cNvPr id="685" name="公債費該当値テキスト"/>
        <xdr:cNvSpPr txBox="1"/>
      </xdr:nvSpPr>
      <xdr:spPr>
        <a:xfrm>
          <a:off x="16370300" y="1615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165241</xdr:rowOff>
    </xdr:from>
    <xdr:to>
      <xdr:col>81</xdr:col>
      <xdr:colOff>101600</xdr:colOff>
      <xdr:row>95</xdr:row>
      <xdr:rowOff>95391</xdr:rowOff>
    </xdr:to>
    <xdr:sp macro="" textlink="">
      <xdr:nvSpPr>
        <xdr:cNvPr id="686" name="楕円 685"/>
        <xdr:cNvSpPr/>
      </xdr:nvSpPr>
      <xdr:spPr>
        <a:xfrm>
          <a:off x="15430500" y="1628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86518</xdr:rowOff>
    </xdr:from>
    <xdr:ext cx="534377" cy="259045"/>
    <xdr:sp macro="" textlink="">
      <xdr:nvSpPr>
        <xdr:cNvPr id="687" name="テキスト ボックス 686"/>
        <xdr:cNvSpPr txBox="1"/>
      </xdr:nvSpPr>
      <xdr:spPr>
        <a:xfrm>
          <a:off x="15214111" y="163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107023</xdr:rowOff>
    </xdr:from>
    <xdr:to>
      <xdr:col>76</xdr:col>
      <xdr:colOff>165100</xdr:colOff>
      <xdr:row>96</xdr:row>
      <xdr:rowOff>37173</xdr:rowOff>
    </xdr:to>
    <xdr:sp macro="" textlink="">
      <xdr:nvSpPr>
        <xdr:cNvPr id="688" name="楕円 687"/>
        <xdr:cNvSpPr/>
      </xdr:nvSpPr>
      <xdr:spPr>
        <a:xfrm>
          <a:off x="14541500" y="1639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28300</xdr:rowOff>
    </xdr:from>
    <xdr:ext cx="534377" cy="259045"/>
    <xdr:sp macro="" textlink="">
      <xdr:nvSpPr>
        <xdr:cNvPr id="689" name="テキスト ボックス 688"/>
        <xdr:cNvSpPr txBox="1"/>
      </xdr:nvSpPr>
      <xdr:spPr>
        <a:xfrm>
          <a:off x="14325111" y="1648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26870</xdr:rowOff>
    </xdr:from>
    <xdr:to>
      <xdr:col>72</xdr:col>
      <xdr:colOff>38100</xdr:colOff>
      <xdr:row>95</xdr:row>
      <xdr:rowOff>128470</xdr:rowOff>
    </xdr:to>
    <xdr:sp macro="" textlink="">
      <xdr:nvSpPr>
        <xdr:cNvPr id="690" name="楕円 689"/>
        <xdr:cNvSpPr/>
      </xdr:nvSpPr>
      <xdr:spPr>
        <a:xfrm>
          <a:off x="13652500" y="163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119597</xdr:rowOff>
    </xdr:from>
    <xdr:ext cx="534377" cy="259045"/>
    <xdr:sp macro="" textlink="">
      <xdr:nvSpPr>
        <xdr:cNvPr id="691" name="テキスト ボックス 690"/>
        <xdr:cNvSpPr txBox="1"/>
      </xdr:nvSpPr>
      <xdr:spPr>
        <a:xfrm>
          <a:off x="13436111" y="1640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37373</xdr:rowOff>
    </xdr:from>
    <xdr:to>
      <xdr:col>67</xdr:col>
      <xdr:colOff>101600</xdr:colOff>
      <xdr:row>95</xdr:row>
      <xdr:rowOff>138973</xdr:rowOff>
    </xdr:to>
    <xdr:sp macro="" textlink="">
      <xdr:nvSpPr>
        <xdr:cNvPr id="692" name="楕円 691"/>
        <xdr:cNvSpPr/>
      </xdr:nvSpPr>
      <xdr:spPr>
        <a:xfrm>
          <a:off x="12763500" y="1632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130100</xdr:rowOff>
    </xdr:from>
    <xdr:ext cx="534377" cy="259045"/>
    <xdr:sp macro="" textlink="">
      <xdr:nvSpPr>
        <xdr:cNvPr id="693" name="テキスト ボックス 692"/>
        <xdr:cNvSpPr txBox="1"/>
      </xdr:nvSpPr>
      <xdr:spPr>
        <a:xfrm>
          <a:off x="12547111" y="1641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・総務費については、前年度から</a:t>
          </a:r>
          <a:r>
            <a:rPr kumimoji="1" lang="en-US" altLang="ja-JP" sz="1300">
              <a:latin typeface="ＭＳ Ｐゴシック" panose="020B0600070205080204" pitchFamily="50" charset="-128"/>
              <a:ea typeface="ＭＳ Ｐゴシック" panose="020B0600070205080204" pitchFamily="50" charset="-128"/>
            </a:rPr>
            <a:t>85.0</a:t>
          </a:r>
          <a:r>
            <a:rPr kumimoji="1" lang="ja-JP" altLang="en-US" sz="1300">
              <a:latin typeface="ＭＳ Ｐゴシック" panose="020B0600070205080204" pitchFamily="50" charset="-128"/>
              <a:ea typeface="ＭＳ Ｐゴシック" panose="020B0600070205080204" pitchFamily="50" charset="-128"/>
            </a:rPr>
            <a:t>％の増となった。これは、特別定額給付金による増が主な要因である。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・商工費については、前年度から</a:t>
          </a:r>
          <a:r>
            <a:rPr kumimoji="1" lang="en-US" altLang="ja-JP" sz="1300">
              <a:latin typeface="ＭＳ Ｐゴシック" panose="020B0600070205080204" pitchFamily="50" charset="-128"/>
              <a:ea typeface="ＭＳ Ｐゴシック" panose="020B0600070205080204" pitchFamily="50" charset="-128"/>
            </a:rPr>
            <a:t>79.7</a:t>
          </a:r>
          <a:r>
            <a:rPr kumimoji="1" lang="ja-JP" altLang="en-US" sz="1300">
              <a:latin typeface="ＭＳ Ｐゴシック" panose="020B0600070205080204" pitchFamily="50" charset="-128"/>
              <a:ea typeface="ＭＳ Ｐゴシック" panose="020B0600070205080204" pitchFamily="50" charset="-128"/>
            </a:rPr>
            <a:t>％の増となった。これは、新型コロナウイルス対策に係る商品券事業や補助金の増が主な要因である。</a:t>
          </a:r>
        </a:p>
        <a:p>
          <a:r>
            <a:rPr kumimoji="1" lang="ja-JP" altLang="en-US" sz="1300">
              <a:latin typeface="ＭＳ Ｐゴシック" panose="020B0600070205080204" pitchFamily="50" charset="-128"/>
              <a:ea typeface="ＭＳ Ｐゴシック" panose="020B0600070205080204" pitchFamily="50" charset="-128"/>
            </a:rPr>
            <a:t>・土木費については、前年度から</a:t>
          </a:r>
          <a:r>
            <a:rPr kumimoji="1" lang="en-US" altLang="ja-JP" sz="1300">
              <a:latin typeface="ＭＳ Ｐゴシック" panose="020B0600070205080204" pitchFamily="50" charset="-128"/>
              <a:ea typeface="ＭＳ Ｐゴシック" panose="020B0600070205080204" pitchFamily="50" charset="-128"/>
            </a:rPr>
            <a:t>34.9</a:t>
          </a:r>
          <a:r>
            <a:rPr kumimoji="1" lang="ja-JP" altLang="en-US" sz="1300">
              <a:latin typeface="ＭＳ Ｐゴシック" panose="020B0600070205080204" pitchFamily="50" charset="-128"/>
              <a:ea typeface="ＭＳ Ｐゴシック" panose="020B0600070205080204" pitchFamily="50" charset="-128"/>
            </a:rPr>
            <a:t>％の増となった。これは、地蔵橋の架替工事等の橋梁修繕工事が主な要因である。</a:t>
          </a:r>
        </a:p>
        <a:p>
          <a:r>
            <a:rPr kumimoji="1" lang="ja-JP" altLang="en-US" sz="1300">
              <a:latin typeface="ＭＳ Ｐゴシック" panose="020B0600070205080204" pitchFamily="50" charset="-128"/>
              <a:ea typeface="ＭＳ Ｐゴシック" panose="020B0600070205080204" pitchFamily="50" charset="-128"/>
            </a:rPr>
            <a:t>・教育費については、前年度から</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％の減となった。これは、文化センター大規模改修事業が令和元年度に終了したことが主な要因である。</a:t>
          </a:r>
        </a:p>
        <a:p>
          <a:r>
            <a:rPr kumimoji="1" lang="ja-JP" altLang="en-US" sz="1300">
              <a:latin typeface="ＭＳ Ｐゴシック" panose="020B0600070205080204" pitchFamily="50" charset="-128"/>
              <a:ea typeface="ＭＳ Ｐゴシック" panose="020B0600070205080204" pitchFamily="50" charset="-128"/>
            </a:rPr>
            <a:t>・災害復旧費については、平成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年度台風災害や平成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年度融雪水災害により高い水準であったが、令和２年度で類似団体平均並みまで減少した。令和２年度で平成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年度融雪水災害にかかる事業は完了するため、令和３年度は数円台まで減少する見込みである。</a:t>
          </a:r>
        </a:p>
        <a:p>
          <a:r>
            <a:rPr kumimoji="1" lang="ja-JP" altLang="en-US" sz="1300">
              <a:latin typeface="ＭＳ Ｐゴシック" panose="020B0600070205080204" pitchFamily="50" charset="-128"/>
              <a:ea typeface="ＭＳ Ｐゴシック" panose="020B0600070205080204" pitchFamily="50" charset="-128"/>
            </a:rPr>
            <a:t>・公債費については、前年度から</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％の増となった。これは、平成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年度過疎対策事業債と補助災害復旧事業債の元金償還開始が主な要因である。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基金の取り崩しを抑制し、財政の健全化に努めている。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今年度は、財政調整基金残高が前年度比</a:t>
          </a:r>
          <a:r>
            <a:rPr kumimoji="1" lang="en-US" altLang="ja-JP" sz="1400">
              <a:latin typeface="ＭＳ ゴシック" pitchFamily="49" charset="-128"/>
              <a:ea typeface="ＭＳ ゴシック" pitchFamily="49" charset="-128"/>
            </a:rPr>
            <a:t>0.72</a:t>
          </a:r>
          <a:r>
            <a:rPr kumimoji="1" lang="ja-JP" altLang="en-US" sz="1400">
              <a:latin typeface="ＭＳ ゴシック" pitchFamily="49" charset="-128"/>
              <a:ea typeface="ＭＳ ゴシック" pitchFamily="49" charset="-128"/>
            </a:rPr>
            <a:t>％減少しているが、実質単年度収支は前年度よりも</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％増となり、黒字で推移している。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今後も基金残高の確保及び、基金に依存しない財政運営に努める。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全ての会計において赤字額は発生していない。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10165534</v>
      </c>
      <c r="BO4" s="433"/>
      <c r="BP4" s="433"/>
      <c r="BQ4" s="433"/>
      <c r="BR4" s="433"/>
      <c r="BS4" s="433"/>
      <c r="BT4" s="433"/>
      <c r="BU4" s="434"/>
      <c r="BV4" s="432">
        <v>10517387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7.2</v>
      </c>
      <c r="CU4" s="439"/>
      <c r="CV4" s="439"/>
      <c r="CW4" s="439"/>
      <c r="CX4" s="439"/>
      <c r="CY4" s="439"/>
      <c r="CZ4" s="439"/>
      <c r="DA4" s="440"/>
      <c r="DB4" s="438">
        <v>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9815324</v>
      </c>
      <c r="BO5" s="470"/>
      <c r="BP5" s="470"/>
      <c r="BQ5" s="470"/>
      <c r="BR5" s="470"/>
      <c r="BS5" s="470"/>
      <c r="BT5" s="470"/>
      <c r="BU5" s="471"/>
      <c r="BV5" s="469">
        <v>10280433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87.4</v>
      </c>
      <c r="CU5" s="467"/>
      <c r="CV5" s="467"/>
      <c r="CW5" s="467"/>
      <c r="CX5" s="467"/>
      <c r="CY5" s="467"/>
      <c r="CZ5" s="467"/>
      <c r="DA5" s="468"/>
      <c r="DB5" s="466">
        <v>87.3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350210</v>
      </c>
      <c r="BO6" s="470"/>
      <c r="BP6" s="470"/>
      <c r="BQ6" s="470"/>
      <c r="BR6" s="470"/>
      <c r="BS6" s="470"/>
      <c r="BT6" s="470"/>
      <c r="BU6" s="471"/>
      <c r="BV6" s="469">
        <v>236954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90.6</v>
      </c>
      <c r="CU6" s="507"/>
      <c r="CV6" s="507"/>
      <c r="CW6" s="507"/>
      <c r="CX6" s="507"/>
      <c r="CY6" s="507"/>
      <c r="CZ6" s="507"/>
      <c r="DA6" s="508"/>
      <c r="DB6" s="506">
        <v>90.3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2840</v>
      </c>
      <c r="BO7" s="470"/>
      <c r="BP7" s="470"/>
      <c r="BQ7" s="470"/>
      <c r="BR7" s="470"/>
      <c r="BS7" s="470"/>
      <c r="BT7" s="470"/>
      <c r="BU7" s="471"/>
      <c r="BV7" s="469">
        <v>3768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4857778</v>
      </c>
      <c r="CU7" s="470"/>
      <c r="CV7" s="470"/>
      <c r="CW7" s="470"/>
      <c r="CX7" s="470"/>
      <c r="CY7" s="470"/>
      <c r="CZ7" s="470"/>
      <c r="DA7" s="471"/>
      <c r="DB7" s="469">
        <v>4659964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347370</v>
      </c>
      <c r="BO8" s="470"/>
      <c r="BP8" s="470"/>
      <c r="BQ8" s="470"/>
      <c r="BR8" s="470"/>
      <c r="BS8" s="470"/>
      <c r="BT8" s="470"/>
      <c r="BU8" s="471"/>
      <c r="BV8" s="469">
        <v>233186</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0.35</v>
      </c>
      <c r="CU8" s="510"/>
      <c r="CV8" s="510"/>
      <c r="CW8" s="510"/>
      <c r="CX8" s="510"/>
      <c r="CY8" s="510"/>
      <c r="CZ8" s="510"/>
      <c r="DA8" s="511"/>
      <c r="DB8" s="509">
        <v>0.34</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9094</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114184</v>
      </c>
      <c r="BO9" s="470"/>
      <c r="BP9" s="470"/>
      <c r="BQ9" s="470"/>
      <c r="BR9" s="470"/>
      <c r="BS9" s="470"/>
      <c r="BT9" s="470"/>
      <c r="BU9" s="471"/>
      <c r="BV9" s="469">
        <v>36364</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14.9</v>
      </c>
      <c r="CU9" s="467"/>
      <c r="CV9" s="467"/>
      <c r="CW9" s="467"/>
      <c r="CX9" s="467"/>
      <c r="CY9" s="467"/>
      <c r="CZ9" s="467"/>
      <c r="DA9" s="468"/>
      <c r="DB9" s="466">
        <v>13.3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9599</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342339</v>
      </c>
      <c r="BO10" s="470"/>
      <c r="BP10" s="470"/>
      <c r="BQ10" s="470"/>
      <c r="BR10" s="470"/>
      <c r="BS10" s="470"/>
      <c r="BT10" s="470"/>
      <c r="BU10" s="471"/>
      <c r="BV10" s="469">
        <v>106847</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268646</v>
      </c>
      <c r="BO11" s="470"/>
      <c r="BP11" s="470"/>
      <c r="BQ11" s="470"/>
      <c r="BR11" s="470"/>
      <c r="BS11" s="470"/>
      <c r="BT11" s="470"/>
      <c r="BU11" s="471"/>
      <c r="BV11" s="469">
        <v>356070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9305</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471815</v>
      </c>
      <c r="BO12" s="470"/>
      <c r="BP12" s="470"/>
      <c r="BQ12" s="470"/>
      <c r="BR12" s="470"/>
      <c r="BS12" s="470"/>
      <c r="BT12" s="470"/>
      <c r="BU12" s="471"/>
      <c r="BV12" s="469">
        <v>304785</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9142</v>
      </c>
      <c r="S13" s="554"/>
      <c r="T13" s="554"/>
      <c r="U13" s="554"/>
      <c r="V13" s="555"/>
      <c r="W13" s="485" t="s">
        <v>140</v>
      </c>
      <c r="X13" s="486"/>
      <c r="Y13" s="486"/>
      <c r="Z13" s="486"/>
      <c r="AA13" s="486"/>
      <c r="AB13" s="476"/>
      <c r="AC13" s="520">
        <v>1319</v>
      </c>
      <c r="AD13" s="521"/>
      <c r="AE13" s="521"/>
      <c r="AF13" s="521"/>
      <c r="AG13" s="563"/>
      <c r="AH13" s="520">
        <v>1402</v>
      </c>
      <c r="AI13" s="521"/>
      <c r="AJ13" s="521"/>
      <c r="AK13" s="521"/>
      <c r="AL13" s="522"/>
      <c r="AM13" s="498" t="s">
        <v>141</v>
      </c>
      <c r="AN13" s="499"/>
      <c r="AO13" s="499"/>
      <c r="AP13" s="499"/>
      <c r="AQ13" s="499"/>
      <c r="AR13" s="499"/>
      <c r="AS13" s="499"/>
      <c r="AT13" s="500"/>
      <c r="AU13" s="501" t="s">
        <v>135</v>
      </c>
      <c r="AV13" s="502"/>
      <c r="AW13" s="502"/>
      <c r="AX13" s="502"/>
      <c r="AY13" s="503" t="s">
        <v>142</v>
      </c>
      <c r="AZ13" s="504"/>
      <c r="BA13" s="504"/>
      <c r="BB13" s="504"/>
      <c r="BC13" s="504"/>
      <c r="BD13" s="504"/>
      <c r="BE13" s="504"/>
      <c r="BF13" s="504"/>
      <c r="BG13" s="504"/>
      <c r="BH13" s="504"/>
      <c r="BI13" s="504"/>
      <c r="BJ13" s="504"/>
      <c r="BK13" s="504"/>
      <c r="BL13" s="504"/>
      <c r="BM13" s="505"/>
      <c r="BN13" s="469">
        <v>253354</v>
      </c>
      <c r="BO13" s="470"/>
      <c r="BP13" s="470"/>
      <c r="BQ13" s="470"/>
      <c r="BR13" s="470"/>
      <c r="BS13" s="470"/>
      <c r="BT13" s="470"/>
      <c r="BU13" s="471"/>
      <c r="BV13" s="469">
        <v>194496</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6.1</v>
      </c>
      <c r="CU13" s="467"/>
      <c r="CV13" s="467"/>
      <c r="CW13" s="467"/>
      <c r="CX13" s="467"/>
      <c r="CY13" s="467"/>
      <c r="CZ13" s="467"/>
      <c r="DA13" s="468"/>
      <c r="DB13" s="466">
        <v>5.2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9370</v>
      </c>
      <c r="S14" s="554"/>
      <c r="T14" s="554"/>
      <c r="U14" s="554"/>
      <c r="V14" s="555"/>
      <c r="W14" s="459"/>
      <c r="X14" s="460"/>
      <c r="Y14" s="460"/>
      <c r="Z14" s="460"/>
      <c r="AA14" s="460"/>
      <c r="AB14" s="449"/>
      <c r="AC14" s="556">
        <v>28.1</v>
      </c>
      <c r="AD14" s="557"/>
      <c r="AE14" s="557"/>
      <c r="AF14" s="557"/>
      <c r="AG14" s="558"/>
      <c r="AH14" s="556">
        <v>28.4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1</v>
      </c>
      <c r="CU14" s="568"/>
      <c r="CV14" s="568"/>
      <c r="CW14" s="568"/>
      <c r="CX14" s="568"/>
      <c r="CY14" s="568"/>
      <c r="CZ14" s="568"/>
      <c r="DA14" s="569"/>
      <c r="DB14" s="567">
        <v>16.7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9216</v>
      </c>
      <c r="S15" s="554"/>
      <c r="T15" s="554"/>
      <c r="U15" s="554"/>
      <c r="V15" s="555"/>
      <c r="W15" s="485" t="s">
        <v>147</v>
      </c>
      <c r="X15" s="486"/>
      <c r="Y15" s="486"/>
      <c r="Z15" s="486"/>
      <c r="AA15" s="486"/>
      <c r="AB15" s="476"/>
      <c r="AC15" s="520">
        <v>869</v>
      </c>
      <c r="AD15" s="521"/>
      <c r="AE15" s="521"/>
      <c r="AF15" s="521"/>
      <c r="AG15" s="563"/>
      <c r="AH15" s="520">
        <v>980</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1503946</v>
      </c>
      <c r="BO15" s="433"/>
      <c r="BP15" s="433"/>
      <c r="BQ15" s="433"/>
      <c r="BR15" s="433"/>
      <c r="BS15" s="433"/>
      <c r="BT15" s="433"/>
      <c r="BU15" s="434"/>
      <c r="BV15" s="432">
        <v>1435401</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18.5</v>
      </c>
      <c r="AD16" s="557"/>
      <c r="AE16" s="557"/>
      <c r="AF16" s="557"/>
      <c r="AG16" s="558"/>
      <c r="AH16" s="556">
        <v>19.899999999999999</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4343724</v>
      </c>
      <c r="BO16" s="470"/>
      <c r="BP16" s="470"/>
      <c r="BQ16" s="470"/>
      <c r="BR16" s="470"/>
      <c r="BS16" s="470"/>
      <c r="BT16" s="470"/>
      <c r="BU16" s="471"/>
      <c r="BV16" s="469">
        <v>4137063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2501</v>
      </c>
      <c r="AD17" s="521"/>
      <c r="AE17" s="521"/>
      <c r="AF17" s="521"/>
      <c r="AG17" s="563"/>
      <c r="AH17" s="520">
        <v>2549</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1863247</v>
      </c>
      <c r="BO17" s="470"/>
      <c r="BP17" s="470"/>
      <c r="BQ17" s="470"/>
      <c r="BR17" s="470"/>
      <c r="BS17" s="470"/>
      <c r="BT17" s="470"/>
      <c r="BU17" s="471"/>
      <c r="BV17" s="469">
        <v>1809349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402.25</v>
      </c>
      <c r="M18" s="585"/>
      <c r="N18" s="585"/>
      <c r="O18" s="585"/>
      <c r="P18" s="585"/>
      <c r="Q18" s="585"/>
      <c r="R18" s="586"/>
      <c r="S18" s="586"/>
      <c r="T18" s="586"/>
      <c r="U18" s="586"/>
      <c r="V18" s="587"/>
      <c r="W18" s="487"/>
      <c r="X18" s="488"/>
      <c r="Y18" s="488"/>
      <c r="Z18" s="488"/>
      <c r="AA18" s="488"/>
      <c r="AB18" s="479"/>
      <c r="AC18" s="588">
        <v>53.3</v>
      </c>
      <c r="AD18" s="589"/>
      <c r="AE18" s="589"/>
      <c r="AF18" s="589"/>
      <c r="AG18" s="590"/>
      <c r="AH18" s="588">
        <v>51.7</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4308708</v>
      </c>
      <c r="BO18" s="470"/>
      <c r="BP18" s="470"/>
      <c r="BQ18" s="470"/>
      <c r="BR18" s="470"/>
      <c r="BS18" s="470"/>
      <c r="BT18" s="470"/>
      <c r="BU18" s="471"/>
      <c r="BV18" s="469">
        <v>4129134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23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6328014</v>
      </c>
      <c r="BO19" s="470"/>
      <c r="BP19" s="470"/>
      <c r="BQ19" s="470"/>
      <c r="BR19" s="470"/>
      <c r="BS19" s="470"/>
      <c r="BT19" s="470"/>
      <c r="BU19" s="471"/>
      <c r="BV19" s="469">
        <v>5676022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4166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11378991</v>
      </c>
      <c r="BO23" s="470"/>
      <c r="BP23" s="470"/>
      <c r="BQ23" s="470"/>
      <c r="BR23" s="470"/>
      <c r="BS23" s="470"/>
      <c r="BT23" s="470"/>
      <c r="BU23" s="471"/>
      <c r="BV23" s="469">
        <v>11420733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7000</v>
      </c>
      <c r="R24" s="521"/>
      <c r="S24" s="521"/>
      <c r="T24" s="521"/>
      <c r="U24" s="521"/>
      <c r="V24" s="563"/>
      <c r="W24" s="622"/>
      <c r="X24" s="610"/>
      <c r="Y24" s="611"/>
      <c r="Z24" s="519" t="s">
        <v>171</v>
      </c>
      <c r="AA24" s="499"/>
      <c r="AB24" s="499"/>
      <c r="AC24" s="499"/>
      <c r="AD24" s="499"/>
      <c r="AE24" s="499"/>
      <c r="AF24" s="499"/>
      <c r="AG24" s="500"/>
      <c r="AH24" s="520">
        <v>143</v>
      </c>
      <c r="AI24" s="521"/>
      <c r="AJ24" s="521"/>
      <c r="AK24" s="521"/>
      <c r="AL24" s="563"/>
      <c r="AM24" s="520">
        <v>418990</v>
      </c>
      <c r="AN24" s="521"/>
      <c r="AO24" s="521"/>
      <c r="AP24" s="521"/>
      <c r="AQ24" s="521"/>
      <c r="AR24" s="563"/>
      <c r="AS24" s="520">
        <v>2930</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8961109</v>
      </c>
      <c r="BO24" s="470"/>
      <c r="BP24" s="470"/>
      <c r="BQ24" s="470"/>
      <c r="BR24" s="470"/>
      <c r="BS24" s="470"/>
      <c r="BT24" s="470"/>
      <c r="BU24" s="471"/>
      <c r="BV24" s="469">
        <v>8974297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5840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175</v>
      </c>
      <c r="AN25" s="521"/>
      <c r="AO25" s="521"/>
      <c r="AP25" s="521"/>
      <c r="AQ25" s="521"/>
      <c r="AR25" s="563"/>
      <c r="AS25" s="520" t="s">
        <v>129</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340390</v>
      </c>
      <c r="BO25" s="433"/>
      <c r="BP25" s="433"/>
      <c r="BQ25" s="433"/>
      <c r="BR25" s="433"/>
      <c r="BS25" s="433"/>
      <c r="BT25" s="433"/>
      <c r="BU25" s="434"/>
      <c r="BV25" s="432">
        <v>597805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5400</v>
      </c>
      <c r="R26" s="521"/>
      <c r="S26" s="521"/>
      <c r="T26" s="521"/>
      <c r="U26" s="521"/>
      <c r="V26" s="563"/>
      <c r="W26" s="622"/>
      <c r="X26" s="610"/>
      <c r="Y26" s="611"/>
      <c r="Z26" s="519" t="s">
        <v>178</v>
      </c>
      <c r="AA26" s="632"/>
      <c r="AB26" s="632"/>
      <c r="AC26" s="632"/>
      <c r="AD26" s="632"/>
      <c r="AE26" s="632"/>
      <c r="AF26" s="632"/>
      <c r="AG26" s="633"/>
      <c r="AH26" s="520">
        <v>2</v>
      </c>
      <c r="AI26" s="521"/>
      <c r="AJ26" s="521"/>
      <c r="AK26" s="521"/>
      <c r="AL26" s="563"/>
      <c r="AM26" s="520" t="s">
        <v>179</v>
      </c>
      <c r="AN26" s="521"/>
      <c r="AO26" s="521"/>
      <c r="AP26" s="521"/>
      <c r="AQ26" s="521"/>
      <c r="AR26" s="563"/>
      <c r="AS26" s="520" t="s">
        <v>179</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175</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2750</v>
      </c>
      <c r="R27" s="521"/>
      <c r="S27" s="521"/>
      <c r="T27" s="521"/>
      <c r="U27" s="521"/>
      <c r="V27" s="563"/>
      <c r="W27" s="622"/>
      <c r="X27" s="610"/>
      <c r="Y27" s="611"/>
      <c r="Z27" s="519" t="s">
        <v>182</v>
      </c>
      <c r="AA27" s="499"/>
      <c r="AB27" s="499"/>
      <c r="AC27" s="499"/>
      <c r="AD27" s="499"/>
      <c r="AE27" s="499"/>
      <c r="AF27" s="499"/>
      <c r="AG27" s="500"/>
      <c r="AH27" s="520">
        <v>5</v>
      </c>
      <c r="AI27" s="521"/>
      <c r="AJ27" s="521"/>
      <c r="AK27" s="521"/>
      <c r="AL27" s="563"/>
      <c r="AM27" s="520">
        <v>14363</v>
      </c>
      <c r="AN27" s="521"/>
      <c r="AO27" s="521"/>
      <c r="AP27" s="521"/>
      <c r="AQ27" s="521"/>
      <c r="AR27" s="563"/>
      <c r="AS27" s="520">
        <v>2873</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t="s">
        <v>175</v>
      </c>
      <c r="BO27" s="646"/>
      <c r="BP27" s="646"/>
      <c r="BQ27" s="646"/>
      <c r="BR27" s="646"/>
      <c r="BS27" s="646"/>
      <c r="BT27" s="646"/>
      <c r="BU27" s="647"/>
      <c r="BV27" s="645" t="s">
        <v>129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2190</v>
      </c>
      <c r="R28" s="521"/>
      <c r="S28" s="521"/>
      <c r="T28" s="521"/>
      <c r="U28" s="521"/>
      <c r="V28" s="563"/>
      <c r="W28" s="622"/>
      <c r="X28" s="610"/>
      <c r="Y28" s="611"/>
      <c r="Z28" s="519" t="s">
        <v>185</v>
      </c>
      <c r="AA28" s="499"/>
      <c r="AB28" s="499"/>
      <c r="AC28" s="499"/>
      <c r="AD28" s="499"/>
      <c r="AE28" s="499"/>
      <c r="AF28" s="499"/>
      <c r="AG28" s="500"/>
      <c r="AH28" s="520" t="s">
        <v>129</v>
      </c>
      <c r="AI28" s="521"/>
      <c r="AJ28" s="521"/>
      <c r="AK28" s="521"/>
      <c r="AL28" s="563"/>
      <c r="AM28" s="520" t="s">
        <v>186</v>
      </c>
      <c r="AN28" s="521"/>
      <c r="AO28" s="521"/>
      <c r="AP28" s="521"/>
      <c r="AQ28" s="521"/>
      <c r="AR28" s="563"/>
      <c r="AS28" s="520" t="s">
        <v>175</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1327247</v>
      </c>
      <c r="BO28" s="433"/>
      <c r="BP28" s="433"/>
      <c r="BQ28" s="433"/>
      <c r="BR28" s="433"/>
      <c r="BS28" s="433"/>
      <c r="BT28" s="433"/>
      <c r="BU28" s="434"/>
      <c r="BV28" s="432">
        <v>1306723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11</v>
      </c>
      <c r="M29" s="521"/>
      <c r="N29" s="521"/>
      <c r="O29" s="521"/>
      <c r="P29" s="563"/>
      <c r="Q29" s="520">
        <v>1830</v>
      </c>
      <c r="R29" s="521"/>
      <c r="S29" s="521"/>
      <c r="T29" s="521"/>
      <c r="U29" s="521"/>
      <c r="V29" s="563"/>
      <c r="W29" s="623"/>
      <c r="X29" s="624"/>
      <c r="Y29" s="625"/>
      <c r="Z29" s="519" t="s">
        <v>189</v>
      </c>
      <c r="AA29" s="499"/>
      <c r="AB29" s="499"/>
      <c r="AC29" s="499"/>
      <c r="AD29" s="499"/>
      <c r="AE29" s="499"/>
      <c r="AF29" s="499"/>
      <c r="AG29" s="500"/>
      <c r="AH29" s="520">
        <v>148</v>
      </c>
      <c r="AI29" s="521"/>
      <c r="AJ29" s="521"/>
      <c r="AK29" s="521"/>
      <c r="AL29" s="563"/>
      <c r="AM29" s="520">
        <v>433353</v>
      </c>
      <c r="AN29" s="521"/>
      <c r="AO29" s="521"/>
      <c r="AP29" s="521"/>
      <c r="AQ29" s="521"/>
      <c r="AR29" s="563"/>
      <c r="AS29" s="520">
        <v>2928</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500308</v>
      </c>
      <c r="BO29" s="470"/>
      <c r="BP29" s="470"/>
      <c r="BQ29" s="470"/>
      <c r="BR29" s="470"/>
      <c r="BS29" s="470"/>
      <c r="BT29" s="470"/>
      <c r="BU29" s="471"/>
      <c r="BV29" s="469">
        <v>442077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99.1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2062524</v>
      </c>
      <c r="BO30" s="646"/>
      <c r="BP30" s="646"/>
      <c r="BQ30" s="646"/>
      <c r="BR30" s="646"/>
      <c r="BS30" s="646"/>
      <c r="BT30" s="646"/>
      <c r="BU30" s="647"/>
      <c r="BV30" s="645">
        <v>1912871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198</v>
      </c>
      <c r="AN33" s="493"/>
      <c r="AO33" s="458" t="s">
        <v>202</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198</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とかち広域消防事務組合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十勝圏複合事務組合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t="str">
        <f t="shared" si="2"/>
        <v/>
      </c>
      <c r="BX36" s="658"/>
      <c r="BY36" s="659" t="str">
        <f>IF('各会計、関係団体の財政状況及び健全化判断比率'!B70="","",'各会計、関係団体の財政状況及び健全化判断比率'!B70)</f>
        <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FkDjpwGa9HQ8vbPEN6SzPmC8f2dI2oaQDkuaw4XSzAw+NSNrMgZpLtXvENjbeHmA1+aNNdpICZ6EixzdN4Umjw==" saltValue="0LeKj50lQ0+euhzRBoMCY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50" t="s">
        <v>554</v>
      </c>
      <c r="D34" s="1250"/>
      <c r="E34" s="1251"/>
      <c r="F34" s="32">
        <v>3.34</v>
      </c>
      <c r="G34" s="33">
        <v>4</v>
      </c>
      <c r="H34" s="33">
        <v>4.2699999999999996</v>
      </c>
      <c r="I34" s="33">
        <v>5</v>
      </c>
      <c r="J34" s="34">
        <v>7.15</v>
      </c>
      <c r="K34" s="22"/>
      <c r="L34" s="22"/>
      <c r="M34" s="22"/>
      <c r="N34" s="22"/>
      <c r="O34" s="22"/>
      <c r="P34" s="22"/>
    </row>
    <row r="35" spans="1:16" ht="39" customHeight="1" x14ac:dyDescent="0.15">
      <c r="A35" s="22"/>
      <c r="B35" s="35"/>
      <c r="C35" s="1244" t="s">
        <v>555</v>
      </c>
      <c r="D35" s="1245"/>
      <c r="E35" s="1246"/>
      <c r="F35" s="36">
        <v>2.29</v>
      </c>
      <c r="G35" s="37">
        <v>2.93</v>
      </c>
      <c r="H35" s="37">
        <v>4.5999999999999996</v>
      </c>
      <c r="I35" s="37">
        <v>4.76</v>
      </c>
      <c r="J35" s="38">
        <v>5.46</v>
      </c>
      <c r="K35" s="22"/>
      <c r="L35" s="22"/>
      <c r="M35" s="22"/>
      <c r="N35" s="22"/>
      <c r="O35" s="22"/>
      <c r="P35" s="22"/>
    </row>
    <row r="36" spans="1:16" ht="39" customHeight="1" x14ac:dyDescent="0.15">
      <c r="A36" s="22"/>
      <c r="B36" s="35"/>
      <c r="C36" s="1244" t="s">
        <v>556</v>
      </c>
      <c r="D36" s="1245"/>
      <c r="E36" s="1246"/>
      <c r="F36" s="36">
        <v>0.89</v>
      </c>
      <c r="G36" s="37">
        <v>1.64</v>
      </c>
      <c r="H36" s="37">
        <v>2.84</v>
      </c>
      <c r="I36" s="37">
        <v>3.76</v>
      </c>
      <c r="J36" s="38">
        <v>5.12</v>
      </c>
      <c r="K36" s="22"/>
      <c r="L36" s="22"/>
      <c r="M36" s="22"/>
      <c r="N36" s="22"/>
      <c r="O36" s="22"/>
      <c r="P36" s="22"/>
    </row>
    <row r="37" spans="1:16" ht="39" customHeight="1" x14ac:dyDescent="0.15">
      <c r="A37" s="22"/>
      <c r="B37" s="35"/>
      <c r="C37" s="1244" t="s">
        <v>557</v>
      </c>
      <c r="D37" s="1245"/>
      <c r="E37" s="1246"/>
      <c r="F37" s="36">
        <v>0.53</v>
      </c>
      <c r="G37" s="37">
        <v>0.44</v>
      </c>
      <c r="H37" s="37">
        <v>0.86</v>
      </c>
      <c r="I37" s="37">
        <v>0.65</v>
      </c>
      <c r="J37" s="38">
        <v>0.8</v>
      </c>
      <c r="K37" s="22"/>
      <c r="L37" s="22"/>
      <c r="M37" s="22"/>
      <c r="N37" s="22"/>
      <c r="O37" s="22"/>
      <c r="P37" s="22"/>
    </row>
    <row r="38" spans="1:16" ht="39" customHeight="1" x14ac:dyDescent="0.15">
      <c r="A38" s="22"/>
      <c r="B38" s="35"/>
      <c r="C38" s="1244" t="s">
        <v>558</v>
      </c>
      <c r="D38" s="1245"/>
      <c r="E38" s="1246"/>
      <c r="F38" s="36">
        <v>0.36</v>
      </c>
      <c r="G38" s="37">
        <v>0.14000000000000001</v>
      </c>
      <c r="H38" s="37">
        <v>0.62</v>
      </c>
      <c r="I38" s="37">
        <v>0.76</v>
      </c>
      <c r="J38" s="38">
        <v>0.31</v>
      </c>
      <c r="K38" s="22"/>
      <c r="L38" s="22"/>
      <c r="M38" s="22"/>
      <c r="N38" s="22"/>
      <c r="O38" s="22"/>
      <c r="P38" s="22"/>
    </row>
    <row r="39" spans="1:16" ht="39" customHeight="1" x14ac:dyDescent="0.15">
      <c r="A39" s="22"/>
      <c r="B39" s="35"/>
      <c r="C39" s="1244" t="s">
        <v>559</v>
      </c>
      <c r="D39" s="1245"/>
      <c r="E39" s="1246"/>
      <c r="F39" s="36">
        <v>0.01</v>
      </c>
      <c r="G39" s="37">
        <v>0.01</v>
      </c>
      <c r="H39" s="37">
        <v>0.02</v>
      </c>
      <c r="I39" s="37">
        <v>0</v>
      </c>
      <c r="J39" s="38">
        <v>0.01</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560</v>
      </c>
      <c r="D42" s="1245"/>
      <c r="E42" s="1246"/>
      <c r="F42" s="36" t="s">
        <v>505</v>
      </c>
      <c r="G42" s="37" t="s">
        <v>505</v>
      </c>
      <c r="H42" s="37" t="s">
        <v>505</v>
      </c>
      <c r="I42" s="37" t="s">
        <v>505</v>
      </c>
      <c r="J42" s="38" t="s">
        <v>505</v>
      </c>
      <c r="K42" s="22"/>
      <c r="L42" s="22"/>
      <c r="M42" s="22"/>
      <c r="N42" s="22"/>
      <c r="O42" s="22"/>
      <c r="P42" s="22"/>
    </row>
    <row r="43" spans="1:16" ht="39" customHeight="1" thickBot="1" x14ac:dyDescent="0.2">
      <c r="A43" s="22"/>
      <c r="B43" s="40"/>
      <c r="C43" s="1247" t="s">
        <v>561</v>
      </c>
      <c r="D43" s="1248"/>
      <c r="E43" s="1249"/>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Nbdf88ga28eqN+JY9kl84+eDvHMaracrgLdTj/hWM9s2KtEqwGfE1i1UZn865WIHfjs7lNX4fqAM1hX2M4IVw==" saltValue="aNdeErYR7VXksamx5Ni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770</v>
      </c>
      <c r="L45" s="60">
        <v>776</v>
      </c>
      <c r="M45" s="60">
        <v>634</v>
      </c>
      <c r="N45" s="60">
        <v>812</v>
      </c>
      <c r="O45" s="61">
        <v>978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505</v>
      </c>
      <c r="L46" s="64" t="s">
        <v>505</v>
      </c>
      <c r="M46" s="64" t="s">
        <v>505</v>
      </c>
      <c r="N46" s="64" t="s">
        <v>505</v>
      </c>
      <c r="O46" s="65" t="s">
        <v>505</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505</v>
      </c>
      <c r="L47" s="64" t="s">
        <v>505</v>
      </c>
      <c r="M47" s="64" t="s">
        <v>505</v>
      </c>
      <c r="N47" s="64" t="s">
        <v>505</v>
      </c>
      <c r="O47" s="65" t="s">
        <v>505</v>
      </c>
      <c r="P47" s="48"/>
      <c r="Q47" s="48"/>
      <c r="R47" s="48"/>
      <c r="S47" s="48"/>
      <c r="T47" s="48"/>
      <c r="U47" s="48"/>
    </row>
    <row r="48" spans="1:21" ht="30.75" customHeight="1" x14ac:dyDescent="0.15">
      <c r="A48" s="48"/>
      <c r="B48" s="1254"/>
      <c r="C48" s="1255"/>
      <c r="D48" s="62"/>
      <c r="E48" s="1260" t="s">
        <v>15</v>
      </c>
      <c r="F48" s="1260"/>
      <c r="G48" s="1260"/>
      <c r="H48" s="1260"/>
      <c r="I48" s="1260"/>
      <c r="J48" s="1261"/>
      <c r="K48" s="63">
        <v>136</v>
      </c>
      <c r="L48" s="64">
        <v>113</v>
      </c>
      <c r="M48" s="64">
        <v>43</v>
      </c>
      <c r="N48" s="64">
        <v>92</v>
      </c>
      <c r="O48" s="65">
        <v>85</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505</v>
      </c>
      <c r="L49" s="64">
        <v>0</v>
      </c>
      <c r="M49" s="64">
        <v>0</v>
      </c>
      <c r="N49" s="64">
        <v>4</v>
      </c>
      <c r="O49" s="65">
        <v>9</v>
      </c>
      <c r="P49" s="48"/>
      <c r="Q49" s="48"/>
      <c r="R49" s="48"/>
      <c r="S49" s="48"/>
      <c r="T49" s="48"/>
      <c r="U49" s="48"/>
    </row>
    <row r="50" spans="1:21" ht="30.75" customHeight="1" x14ac:dyDescent="0.15">
      <c r="A50" s="48"/>
      <c r="B50" s="1254"/>
      <c r="C50" s="1255"/>
      <c r="D50" s="62"/>
      <c r="E50" s="1260" t="s">
        <v>17</v>
      </c>
      <c r="F50" s="1260"/>
      <c r="G50" s="1260"/>
      <c r="H50" s="1260"/>
      <c r="I50" s="1260"/>
      <c r="J50" s="1261"/>
      <c r="K50" s="63">
        <v>119</v>
      </c>
      <c r="L50" s="64">
        <v>110</v>
      </c>
      <c r="M50" s="64">
        <v>38</v>
      </c>
      <c r="N50" s="64">
        <v>16</v>
      </c>
      <c r="O50" s="65">
        <v>18</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505</v>
      </c>
      <c r="L51" s="64" t="s">
        <v>505</v>
      </c>
      <c r="M51" s="64" t="s">
        <v>505</v>
      </c>
      <c r="N51" s="64" t="s">
        <v>505</v>
      </c>
      <c r="O51" s="65" t="s">
        <v>505</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763</v>
      </c>
      <c r="L52" s="64">
        <v>736</v>
      </c>
      <c r="M52" s="64">
        <v>597</v>
      </c>
      <c r="N52" s="64">
        <v>656</v>
      </c>
      <c r="O52" s="65">
        <v>720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262</v>
      </c>
      <c r="L53" s="69">
        <v>263</v>
      </c>
      <c r="M53" s="69">
        <v>118</v>
      </c>
      <c r="N53" s="69">
        <v>268</v>
      </c>
      <c r="O53" s="70">
        <v>370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V8VuBqSMaBYIIcrSDqUrWKidnci9AqOIOxxwS21W0umMOJAKiuckAaQP+T6OmBDCUey3ZON5KA3PtMItqDi8g==" saltValue="aYIumlzl7VH+nd6xw2ak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78" t="s">
        <v>30</v>
      </c>
      <c r="C41" s="1279"/>
      <c r="D41" s="102"/>
      <c r="E41" s="1284" t="s">
        <v>31</v>
      </c>
      <c r="F41" s="1284"/>
      <c r="G41" s="1284"/>
      <c r="H41" s="1285"/>
      <c r="I41" s="103">
        <v>8854</v>
      </c>
      <c r="J41" s="104">
        <v>8581</v>
      </c>
      <c r="K41" s="104">
        <v>9689</v>
      </c>
      <c r="L41" s="104">
        <v>11421</v>
      </c>
      <c r="M41" s="105">
        <v>11379</v>
      </c>
    </row>
    <row r="42" spans="2:13" ht="27.75" customHeight="1" x14ac:dyDescent="0.15">
      <c r="B42" s="1280"/>
      <c r="C42" s="1281"/>
      <c r="D42" s="106"/>
      <c r="E42" s="1286" t="s">
        <v>32</v>
      </c>
      <c r="F42" s="1286"/>
      <c r="G42" s="1286"/>
      <c r="H42" s="1287"/>
      <c r="I42" s="107">
        <v>1529</v>
      </c>
      <c r="J42" s="108">
        <v>1369</v>
      </c>
      <c r="K42" s="108">
        <v>792</v>
      </c>
      <c r="L42" s="108">
        <v>378</v>
      </c>
      <c r="M42" s="109">
        <v>85</v>
      </c>
    </row>
    <row r="43" spans="2:13" ht="27.75" customHeight="1" x14ac:dyDescent="0.15">
      <c r="B43" s="1280"/>
      <c r="C43" s="1281"/>
      <c r="D43" s="106"/>
      <c r="E43" s="1286" t="s">
        <v>33</v>
      </c>
      <c r="F43" s="1286"/>
      <c r="G43" s="1286"/>
      <c r="H43" s="1287"/>
      <c r="I43" s="107">
        <v>690</v>
      </c>
      <c r="J43" s="108">
        <v>618</v>
      </c>
      <c r="K43" s="108">
        <v>572</v>
      </c>
      <c r="L43" s="108">
        <v>402</v>
      </c>
      <c r="M43" s="109">
        <v>323</v>
      </c>
    </row>
    <row r="44" spans="2:13" ht="27.75" customHeight="1" x14ac:dyDescent="0.15">
      <c r="B44" s="1280"/>
      <c r="C44" s="1281"/>
      <c r="D44" s="106"/>
      <c r="E44" s="1286" t="s">
        <v>34</v>
      </c>
      <c r="F44" s="1286"/>
      <c r="G44" s="1286"/>
      <c r="H44" s="1287"/>
      <c r="I44" s="107">
        <v>26</v>
      </c>
      <c r="J44" s="108">
        <v>26</v>
      </c>
      <c r="K44" s="108">
        <v>29</v>
      </c>
      <c r="L44" s="108">
        <v>76</v>
      </c>
      <c r="M44" s="109">
        <v>65</v>
      </c>
    </row>
    <row r="45" spans="2:13" ht="27.75" customHeight="1" x14ac:dyDescent="0.15">
      <c r="B45" s="1280"/>
      <c r="C45" s="1281"/>
      <c r="D45" s="106"/>
      <c r="E45" s="1286" t="s">
        <v>35</v>
      </c>
      <c r="F45" s="1286"/>
      <c r="G45" s="1286"/>
      <c r="H45" s="1287"/>
      <c r="I45" s="107">
        <v>1402</v>
      </c>
      <c r="J45" s="108">
        <v>1393</v>
      </c>
      <c r="K45" s="108">
        <v>1330</v>
      </c>
      <c r="L45" s="108">
        <v>1274</v>
      </c>
      <c r="M45" s="109">
        <v>1214</v>
      </c>
    </row>
    <row r="46" spans="2:13" ht="27.75" customHeight="1" x14ac:dyDescent="0.15">
      <c r="B46" s="1280"/>
      <c r="C46" s="1281"/>
      <c r="D46" s="110"/>
      <c r="E46" s="1286" t="s">
        <v>36</v>
      </c>
      <c r="F46" s="1286"/>
      <c r="G46" s="1286"/>
      <c r="H46" s="1287"/>
      <c r="I46" s="107" t="s">
        <v>505</v>
      </c>
      <c r="J46" s="108" t="s">
        <v>505</v>
      </c>
      <c r="K46" s="108" t="s">
        <v>505</v>
      </c>
      <c r="L46" s="108" t="s">
        <v>505</v>
      </c>
      <c r="M46" s="109" t="s">
        <v>505</v>
      </c>
    </row>
    <row r="47" spans="2:13" ht="27.75" customHeight="1" x14ac:dyDescent="0.15">
      <c r="B47" s="1280"/>
      <c r="C47" s="1281"/>
      <c r="D47" s="111"/>
      <c r="E47" s="1288" t="s">
        <v>37</v>
      </c>
      <c r="F47" s="1289"/>
      <c r="G47" s="1289"/>
      <c r="H47" s="1290"/>
      <c r="I47" s="107" t="s">
        <v>505</v>
      </c>
      <c r="J47" s="108" t="s">
        <v>505</v>
      </c>
      <c r="K47" s="108" t="s">
        <v>505</v>
      </c>
      <c r="L47" s="108" t="s">
        <v>505</v>
      </c>
      <c r="M47" s="109" t="s">
        <v>505</v>
      </c>
    </row>
    <row r="48" spans="2:13" ht="27.75" customHeight="1" x14ac:dyDescent="0.15">
      <c r="B48" s="1280"/>
      <c r="C48" s="1281"/>
      <c r="D48" s="106"/>
      <c r="E48" s="1286" t="s">
        <v>38</v>
      </c>
      <c r="F48" s="1286"/>
      <c r="G48" s="1286"/>
      <c r="H48" s="1287"/>
      <c r="I48" s="107" t="s">
        <v>505</v>
      </c>
      <c r="J48" s="108" t="s">
        <v>505</v>
      </c>
      <c r="K48" s="108" t="s">
        <v>505</v>
      </c>
      <c r="L48" s="108" t="s">
        <v>505</v>
      </c>
      <c r="M48" s="109" t="s">
        <v>505</v>
      </c>
    </row>
    <row r="49" spans="2:13" ht="27.75" customHeight="1" x14ac:dyDescent="0.15">
      <c r="B49" s="1282"/>
      <c r="C49" s="1283"/>
      <c r="D49" s="106"/>
      <c r="E49" s="1286" t="s">
        <v>39</v>
      </c>
      <c r="F49" s="1286"/>
      <c r="G49" s="1286"/>
      <c r="H49" s="1287"/>
      <c r="I49" s="107" t="s">
        <v>505</v>
      </c>
      <c r="J49" s="108" t="s">
        <v>505</v>
      </c>
      <c r="K49" s="108" t="s">
        <v>505</v>
      </c>
      <c r="L49" s="108" t="s">
        <v>505</v>
      </c>
      <c r="M49" s="109" t="s">
        <v>505</v>
      </c>
    </row>
    <row r="50" spans="2:13" ht="27.75" customHeight="1" x14ac:dyDescent="0.15">
      <c r="B50" s="1291" t="s">
        <v>40</v>
      </c>
      <c r="C50" s="1292"/>
      <c r="D50" s="112"/>
      <c r="E50" s="1286" t="s">
        <v>41</v>
      </c>
      <c r="F50" s="1286"/>
      <c r="G50" s="1286"/>
      <c r="H50" s="1287"/>
      <c r="I50" s="107">
        <v>3449</v>
      </c>
      <c r="J50" s="108">
        <v>3574</v>
      </c>
      <c r="K50" s="108">
        <v>3789</v>
      </c>
      <c r="L50" s="108">
        <v>3741</v>
      </c>
      <c r="M50" s="109">
        <v>4017</v>
      </c>
    </row>
    <row r="51" spans="2:13" ht="27.75" customHeight="1" x14ac:dyDescent="0.15">
      <c r="B51" s="1280"/>
      <c r="C51" s="1281"/>
      <c r="D51" s="106"/>
      <c r="E51" s="1286" t="s">
        <v>42</v>
      </c>
      <c r="F51" s="1286"/>
      <c r="G51" s="1286"/>
      <c r="H51" s="1287"/>
      <c r="I51" s="107">
        <v>645</v>
      </c>
      <c r="J51" s="108">
        <v>602</v>
      </c>
      <c r="K51" s="108">
        <v>577</v>
      </c>
      <c r="L51" s="108">
        <v>551</v>
      </c>
      <c r="M51" s="109">
        <v>528</v>
      </c>
    </row>
    <row r="52" spans="2:13" ht="27.75" customHeight="1" x14ac:dyDescent="0.15">
      <c r="B52" s="1282"/>
      <c r="C52" s="1283"/>
      <c r="D52" s="106"/>
      <c r="E52" s="1286" t="s">
        <v>43</v>
      </c>
      <c r="F52" s="1286"/>
      <c r="G52" s="1286"/>
      <c r="H52" s="1287"/>
      <c r="I52" s="107">
        <v>7337</v>
      </c>
      <c r="J52" s="108">
        <v>7120</v>
      </c>
      <c r="K52" s="108">
        <v>7537</v>
      </c>
      <c r="L52" s="108">
        <v>8578</v>
      </c>
      <c r="M52" s="109">
        <v>8474</v>
      </c>
    </row>
    <row r="53" spans="2:13" ht="27.75" customHeight="1" thickBot="1" x14ac:dyDescent="0.2">
      <c r="B53" s="1293" t="s">
        <v>44</v>
      </c>
      <c r="C53" s="1294"/>
      <c r="D53" s="113"/>
      <c r="E53" s="1295" t="s">
        <v>45</v>
      </c>
      <c r="F53" s="1295"/>
      <c r="G53" s="1295"/>
      <c r="H53" s="1296"/>
      <c r="I53" s="114">
        <v>1071</v>
      </c>
      <c r="J53" s="115">
        <v>691</v>
      </c>
      <c r="K53" s="115">
        <v>510</v>
      </c>
      <c r="L53" s="115">
        <v>680</v>
      </c>
      <c r="M53" s="116">
        <v>46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LPB+Dl/wSx9kyz9nUmNq63aj47xD1+EafNw4gke4WJ099s6xmf4OGSiu+tnqmBVd3j2/pweBAqbNgxKJ5BUQ==" saltValue="/BsDx/PjLHKd9OMM/ftd9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305" t="s">
        <v>48</v>
      </c>
      <c r="D55" s="1305"/>
      <c r="E55" s="1306"/>
      <c r="F55" s="128">
        <v>1405</v>
      </c>
      <c r="G55" s="128">
        <v>1307</v>
      </c>
      <c r="H55" s="129">
        <v>1327</v>
      </c>
    </row>
    <row r="56" spans="2:8" ht="52.5" customHeight="1" x14ac:dyDescent="0.15">
      <c r="B56" s="130"/>
      <c r="C56" s="1307" t="s">
        <v>49</v>
      </c>
      <c r="D56" s="1307"/>
      <c r="E56" s="1308"/>
      <c r="F56" s="131">
        <v>375</v>
      </c>
      <c r="G56" s="131">
        <v>442</v>
      </c>
      <c r="H56" s="132">
        <v>500</v>
      </c>
    </row>
    <row r="57" spans="2:8" ht="53.25" customHeight="1" x14ac:dyDescent="0.15">
      <c r="B57" s="130"/>
      <c r="C57" s="1309" t="s">
        <v>50</v>
      </c>
      <c r="D57" s="1309"/>
      <c r="E57" s="1310"/>
      <c r="F57" s="133">
        <v>1964</v>
      </c>
      <c r="G57" s="133">
        <v>1913</v>
      </c>
      <c r="H57" s="134">
        <v>2063</v>
      </c>
    </row>
    <row r="58" spans="2:8" ht="45.75" customHeight="1" x14ac:dyDescent="0.15">
      <c r="B58" s="135"/>
      <c r="C58" s="1297" t="s">
        <v>568</v>
      </c>
      <c r="D58" s="1298"/>
      <c r="E58" s="1299"/>
      <c r="F58" s="136">
        <v>1589</v>
      </c>
      <c r="G58" s="136">
        <v>1512</v>
      </c>
      <c r="H58" s="137">
        <v>1565</v>
      </c>
    </row>
    <row r="59" spans="2:8" ht="45.75" customHeight="1" x14ac:dyDescent="0.15">
      <c r="B59" s="135"/>
      <c r="C59" s="1297" t="s">
        <v>569</v>
      </c>
      <c r="D59" s="1298"/>
      <c r="E59" s="1299"/>
      <c r="F59" s="136">
        <v>205</v>
      </c>
      <c r="G59" s="136">
        <v>231</v>
      </c>
      <c r="H59" s="137">
        <v>327</v>
      </c>
    </row>
    <row r="60" spans="2:8" ht="45.75" customHeight="1" x14ac:dyDescent="0.15">
      <c r="B60" s="135"/>
      <c r="C60" s="1297" t="s">
        <v>570</v>
      </c>
      <c r="D60" s="1298"/>
      <c r="E60" s="1299"/>
      <c r="F60" s="136">
        <v>120</v>
      </c>
      <c r="G60" s="136">
        <v>120</v>
      </c>
      <c r="H60" s="137">
        <v>119</v>
      </c>
    </row>
    <row r="61" spans="2:8" ht="45.75" customHeight="1" x14ac:dyDescent="0.15">
      <c r="B61" s="135"/>
      <c r="C61" s="1297" t="s">
        <v>571</v>
      </c>
      <c r="D61" s="1298"/>
      <c r="E61" s="1299"/>
      <c r="F61" s="136">
        <v>43</v>
      </c>
      <c r="G61" s="136">
        <v>40</v>
      </c>
      <c r="H61" s="137">
        <v>34</v>
      </c>
    </row>
    <row r="62" spans="2:8" ht="45.75" customHeight="1" thickBot="1" x14ac:dyDescent="0.2">
      <c r="B62" s="138"/>
      <c r="C62" s="1300" t="s">
        <v>572</v>
      </c>
      <c r="D62" s="1301"/>
      <c r="E62" s="1302"/>
      <c r="F62" s="139">
        <v>0</v>
      </c>
      <c r="G62" s="139">
        <v>3</v>
      </c>
      <c r="H62" s="140">
        <v>10</v>
      </c>
    </row>
    <row r="63" spans="2:8" ht="52.5" customHeight="1" thickBot="1" x14ac:dyDescent="0.2">
      <c r="B63" s="141"/>
      <c r="C63" s="1303" t="s">
        <v>51</v>
      </c>
      <c r="D63" s="1303"/>
      <c r="E63" s="1304"/>
      <c r="F63" s="142">
        <v>3744</v>
      </c>
      <c r="G63" s="142">
        <v>3662</v>
      </c>
      <c r="H63" s="143">
        <v>3890</v>
      </c>
    </row>
    <row r="64" spans="2:8" ht="15" customHeight="1" x14ac:dyDescent="0.15"/>
  </sheetData>
  <sheetProtection algorithmName="SHA-512" hashValue="Mz2jwqMGWE7+aBoJD5z01dFrlo2XPXOSh9GCXojGt7F557Uuh23GpNMvA5D/IifswXL7kjlH7VCvcLE5vtOJ6A==" saltValue="sdnrVLG9DPWSuI/I7uPJ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576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576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577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578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586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579</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547</v>
      </c>
      <c r="BQ50" s="1317"/>
      <c r="BR50" s="1317"/>
      <c r="BS50" s="1317"/>
      <c r="BT50" s="1317"/>
      <c r="BU50" s="1317"/>
      <c r="BV50" s="1317"/>
      <c r="BW50" s="1317"/>
      <c r="BX50" s="1317" t="s">
        <v>548</v>
      </c>
      <c r="BY50" s="1317"/>
      <c r="BZ50" s="1317"/>
      <c r="CA50" s="1317"/>
      <c r="CB50" s="1317"/>
      <c r="CC50" s="1317"/>
      <c r="CD50" s="1317"/>
      <c r="CE50" s="1317"/>
      <c r="CF50" s="1317" t="s">
        <v>549</v>
      </c>
      <c r="CG50" s="1317"/>
      <c r="CH50" s="1317"/>
      <c r="CI50" s="1317"/>
      <c r="CJ50" s="1317"/>
      <c r="CK50" s="1317"/>
      <c r="CL50" s="1317"/>
      <c r="CM50" s="1317"/>
      <c r="CN50" s="1317" t="s">
        <v>550</v>
      </c>
      <c r="CO50" s="1317"/>
      <c r="CP50" s="1317"/>
      <c r="CQ50" s="1317"/>
      <c r="CR50" s="1317"/>
      <c r="CS50" s="1317"/>
      <c r="CT50" s="1317"/>
      <c r="CU50" s="1317"/>
      <c r="CV50" s="1317" t="s">
        <v>551</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580</v>
      </c>
      <c r="AO51" s="1316"/>
      <c r="AP51" s="1316"/>
      <c r="AQ51" s="1316"/>
      <c r="AR51" s="1316"/>
      <c r="AS51" s="1316"/>
      <c r="AT51" s="1316"/>
      <c r="AU51" s="1316"/>
      <c r="AV51" s="1316"/>
      <c r="AW51" s="1316"/>
      <c r="AX51" s="1316"/>
      <c r="AY51" s="1316"/>
      <c r="AZ51" s="1316"/>
      <c r="BA51" s="1316"/>
      <c r="BB51" s="1316" t="s">
        <v>581</v>
      </c>
      <c r="BC51" s="1316"/>
      <c r="BD51" s="1316"/>
      <c r="BE51" s="1316"/>
      <c r="BF51" s="1316"/>
      <c r="BG51" s="1316"/>
      <c r="BH51" s="1316"/>
      <c r="BI51" s="1316"/>
      <c r="BJ51" s="1316"/>
      <c r="BK51" s="1316"/>
      <c r="BL51" s="1316"/>
      <c r="BM51" s="1316"/>
      <c r="BN51" s="1316"/>
      <c r="BO51" s="1316"/>
      <c r="BP51" s="1313">
        <v>25.6</v>
      </c>
      <c r="BQ51" s="1313"/>
      <c r="BR51" s="1313"/>
      <c r="BS51" s="1313"/>
      <c r="BT51" s="1313"/>
      <c r="BU51" s="1313"/>
      <c r="BV51" s="1313"/>
      <c r="BW51" s="1313"/>
      <c r="BX51" s="1313">
        <v>16.600000000000001</v>
      </c>
      <c r="BY51" s="1313"/>
      <c r="BZ51" s="1313"/>
      <c r="CA51" s="1313"/>
      <c r="CB51" s="1313"/>
      <c r="CC51" s="1313"/>
      <c r="CD51" s="1313"/>
      <c r="CE51" s="1313"/>
      <c r="CF51" s="1313">
        <v>12.5</v>
      </c>
      <c r="CG51" s="1313"/>
      <c r="CH51" s="1313"/>
      <c r="CI51" s="1313"/>
      <c r="CJ51" s="1313"/>
      <c r="CK51" s="1313"/>
      <c r="CL51" s="1313"/>
      <c r="CM51" s="1313"/>
      <c r="CN51" s="1313">
        <v>16.7</v>
      </c>
      <c r="CO51" s="1313"/>
      <c r="CP51" s="1313"/>
      <c r="CQ51" s="1313"/>
      <c r="CR51" s="1313"/>
      <c r="CS51" s="1313"/>
      <c r="CT51" s="1313"/>
      <c r="CU51" s="1313"/>
      <c r="CV51" s="1313">
        <v>1</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582</v>
      </c>
      <c r="BC53" s="1316"/>
      <c r="BD53" s="1316"/>
      <c r="BE53" s="1316"/>
      <c r="BF53" s="1316"/>
      <c r="BG53" s="1316"/>
      <c r="BH53" s="1316"/>
      <c r="BI53" s="1316"/>
      <c r="BJ53" s="1316"/>
      <c r="BK53" s="1316"/>
      <c r="BL53" s="1316"/>
      <c r="BM53" s="1316"/>
      <c r="BN53" s="1316"/>
      <c r="BO53" s="1316"/>
      <c r="BP53" s="1313">
        <v>61.7</v>
      </c>
      <c r="BQ53" s="1313"/>
      <c r="BR53" s="1313"/>
      <c r="BS53" s="1313"/>
      <c r="BT53" s="1313"/>
      <c r="BU53" s="1313"/>
      <c r="BV53" s="1313"/>
      <c r="BW53" s="1313"/>
      <c r="BX53" s="1313">
        <v>63.6</v>
      </c>
      <c r="BY53" s="1313"/>
      <c r="BZ53" s="1313"/>
      <c r="CA53" s="1313"/>
      <c r="CB53" s="1313"/>
      <c r="CC53" s="1313"/>
      <c r="CD53" s="1313"/>
      <c r="CE53" s="1313"/>
      <c r="CF53" s="1313">
        <v>64.7</v>
      </c>
      <c r="CG53" s="1313"/>
      <c r="CH53" s="1313"/>
      <c r="CI53" s="1313"/>
      <c r="CJ53" s="1313"/>
      <c r="CK53" s="1313"/>
      <c r="CL53" s="1313"/>
      <c r="CM53" s="1313"/>
      <c r="CN53" s="1313">
        <v>65.2</v>
      </c>
      <c r="CO53" s="1313"/>
      <c r="CP53" s="1313"/>
      <c r="CQ53" s="1313"/>
      <c r="CR53" s="1313"/>
      <c r="CS53" s="1313"/>
      <c r="CT53" s="1313"/>
      <c r="CU53" s="1313"/>
      <c r="CV53" s="1313">
        <v>66.8</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583</v>
      </c>
      <c r="AO55" s="1317"/>
      <c r="AP55" s="1317"/>
      <c r="AQ55" s="1317"/>
      <c r="AR55" s="1317"/>
      <c r="AS55" s="1317"/>
      <c r="AT55" s="1317"/>
      <c r="AU55" s="1317"/>
      <c r="AV55" s="1317"/>
      <c r="AW55" s="1317"/>
      <c r="AX55" s="1317"/>
      <c r="AY55" s="1317"/>
      <c r="AZ55" s="1317"/>
      <c r="BA55" s="1317"/>
      <c r="BB55" s="1316" t="s">
        <v>581</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582</v>
      </c>
      <c r="BC57" s="1316"/>
      <c r="BD57" s="1316"/>
      <c r="BE57" s="1316"/>
      <c r="BF57" s="1316"/>
      <c r="BG57" s="1316"/>
      <c r="BH57" s="1316"/>
      <c r="BI57" s="1316"/>
      <c r="BJ57" s="1316"/>
      <c r="BK57" s="1316"/>
      <c r="BL57" s="1316"/>
      <c r="BM57" s="1316"/>
      <c r="BN57" s="1316"/>
      <c r="BO57" s="1316"/>
      <c r="BP57" s="1313">
        <v>56.2</v>
      </c>
      <c r="BQ57" s="1313"/>
      <c r="BR57" s="1313"/>
      <c r="BS57" s="1313"/>
      <c r="BT57" s="1313"/>
      <c r="BU57" s="1313"/>
      <c r="BV57" s="1313"/>
      <c r="BW57" s="1313"/>
      <c r="BX57" s="1313">
        <v>58.2</v>
      </c>
      <c r="BY57" s="1313"/>
      <c r="BZ57" s="1313"/>
      <c r="CA57" s="1313"/>
      <c r="CB57" s="1313"/>
      <c r="CC57" s="1313"/>
      <c r="CD57" s="1313"/>
      <c r="CE57" s="1313"/>
      <c r="CF57" s="1313">
        <v>60.1</v>
      </c>
      <c r="CG57" s="1313"/>
      <c r="CH57" s="1313"/>
      <c r="CI57" s="1313"/>
      <c r="CJ57" s="1313"/>
      <c r="CK57" s="1313"/>
      <c r="CL57" s="1313"/>
      <c r="CM57" s="1313"/>
      <c r="CN57" s="1313">
        <v>61.6</v>
      </c>
      <c r="CO57" s="1313"/>
      <c r="CP57" s="1313"/>
      <c r="CQ57" s="1313"/>
      <c r="CR57" s="1313"/>
      <c r="CS57" s="1313"/>
      <c r="CT57" s="1313"/>
      <c r="CU57" s="1313"/>
      <c r="CV57" s="1313">
        <v>64</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584</v>
      </c>
    </row>
    <row r="64" spans="1:109" x14ac:dyDescent="0.15">
      <c r="B64" s="397"/>
      <c r="G64" s="404"/>
      <c r="I64" s="417"/>
      <c r="J64" s="417"/>
      <c r="K64" s="417"/>
      <c r="L64" s="417"/>
      <c r="M64" s="417"/>
      <c r="N64" s="418"/>
      <c r="AM64" s="404"/>
      <c r="AN64" s="404" t="s">
        <v>578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587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579</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547</v>
      </c>
      <c r="BQ72" s="1317"/>
      <c r="BR72" s="1317"/>
      <c r="BS72" s="1317"/>
      <c r="BT72" s="1317"/>
      <c r="BU72" s="1317"/>
      <c r="BV72" s="1317"/>
      <c r="BW72" s="1317"/>
      <c r="BX72" s="1317" t="s">
        <v>548</v>
      </c>
      <c r="BY72" s="1317"/>
      <c r="BZ72" s="1317"/>
      <c r="CA72" s="1317"/>
      <c r="CB72" s="1317"/>
      <c r="CC72" s="1317"/>
      <c r="CD72" s="1317"/>
      <c r="CE72" s="1317"/>
      <c r="CF72" s="1317" t="s">
        <v>549</v>
      </c>
      <c r="CG72" s="1317"/>
      <c r="CH72" s="1317"/>
      <c r="CI72" s="1317"/>
      <c r="CJ72" s="1317"/>
      <c r="CK72" s="1317"/>
      <c r="CL72" s="1317"/>
      <c r="CM72" s="1317"/>
      <c r="CN72" s="1317" t="s">
        <v>550</v>
      </c>
      <c r="CO72" s="1317"/>
      <c r="CP72" s="1317"/>
      <c r="CQ72" s="1317"/>
      <c r="CR72" s="1317"/>
      <c r="CS72" s="1317"/>
      <c r="CT72" s="1317"/>
      <c r="CU72" s="1317"/>
      <c r="CV72" s="1317" t="s">
        <v>551</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580</v>
      </c>
      <c r="AO73" s="1316"/>
      <c r="AP73" s="1316"/>
      <c r="AQ73" s="1316"/>
      <c r="AR73" s="1316"/>
      <c r="AS73" s="1316"/>
      <c r="AT73" s="1316"/>
      <c r="AU73" s="1316"/>
      <c r="AV73" s="1316"/>
      <c r="AW73" s="1316"/>
      <c r="AX73" s="1316"/>
      <c r="AY73" s="1316"/>
      <c r="AZ73" s="1316"/>
      <c r="BA73" s="1316"/>
      <c r="BB73" s="1316" t="s">
        <v>581</v>
      </c>
      <c r="BC73" s="1316"/>
      <c r="BD73" s="1316"/>
      <c r="BE73" s="1316"/>
      <c r="BF73" s="1316"/>
      <c r="BG73" s="1316"/>
      <c r="BH73" s="1316"/>
      <c r="BI73" s="1316"/>
      <c r="BJ73" s="1316"/>
      <c r="BK73" s="1316"/>
      <c r="BL73" s="1316"/>
      <c r="BM73" s="1316"/>
      <c r="BN73" s="1316"/>
      <c r="BO73" s="1316"/>
      <c r="BP73" s="1313">
        <v>25.6</v>
      </c>
      <c r="BQ73" s="1313"/>
      <c r="BR73" s="1313"/>
      <c r="BS73" s="1313"/>
      <c r="BT73" s="1313"/>
      <c r="BU73" s="1313"/>
      <c r="BV73" s="1313"/>
      <c r="BW73" s="1313"/>
      <c r="BX73" s="1313">
        <v>16.600000000000001</v>
      </c>
      <c r="BY73" s="1313"/>
      <c r="BZ73" s="1313"/>
      <c r="CA73" s="1313"/>
      <c r="CB73" s="1313"/>
      <c r="CC73" s="1313"/>
      <c r="CD73" s="1313"/>
      <c r="CE73" s="1313"/>
      <c r="CF73" s="1313">
        <v>12.5</v>
      </c>
      <c r="CG73" s="1313"/>
      <c r="CH73" s="1313"/>
      <c r="CI73" s="1313"/>
      <c r="CJ73" s="1313"/>
      <c r="CK73" s="1313"/>
      <c r="CL73" s="1313"/>
      <c r="CM73" s="1313"/>
      <c r="CN73" s="1313">
        <v>16.7</v>
      </c>
      <c r="CO73" s="1313"/>
      <c r="CP73" s="1313"/>
      <c r="CQ73" s="1313"/>
      <c r="CR73" s="1313"/>
      <c r="CS73" s="1313"/>
      <c r="CT73" s="1313"/>
      <c r="CU73" s="1313"/>
      <c r="CV73" s="1313">
        <v>1</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585</v>
      </c>
      <c r="BC75" s="1316"/>
      <c r="BD75" s="1316"/>
      <c r="BE75" s="1316"/>
      <c r="BF75" s="1316"/>
      <c r="BG75" s="1316"/>
      <c r="BH75" s="1316"/>
      <c r="BI75" s="1316"/>
      <c r="BJ75" s="1316"/>
      <c r="BK75" s="1316"/>
      <c r="BL75" s="1316"/>
      <c r="BM75" s="1316"/>
      <c r="BN75" s="1316"/>
      <c r="BO75" s="1316"/>
      <c r="BP75" s="1313">
        <v>6.9</v>
      </c>
      <c r="BQ75" s="1313"/>
      <c r="BR75" s="1313"/>
      <c r="BS75" s="1313"/>
      <c r="BT75" s="1313"/>
      <c r="BU75" s="1313"/>
      <c r="BV75" s="1313"/>
      <c r="BW75" s="1313"/>
      <c r="BX75" s="1313">
        <v>6.2</v>
      </c>
      <c r="BY75" s="1313"/>
      <c r="BZ75" s="1313"/>
      <c r="CA75" s="1313"/>
      <c r="CB75" s="1313"/>
      <c r="CC75" s="1313"/>
      <c r="CD75" s="1313"/>
      <c r="CE75" s="1313"/>
      <c r="CF75" s="1313">
        <v>5.0999999999999996</v>
      </c>
      <c r="CG75" s="1313"/>
      <c r="CH75" s="1313"/>
      <c r="CI75" s="1313"/>
      <c r="CJ75" s="1313"/>
      <c r="CK75" s="1313"/>
      <c r="CL75" s="1313"/>
      <c r="CM75" s="1313"/>
      <c r="CN75" s="1313">
        <v>5.2</v>
      </c>
      <c r="CO75" s="1313"/>
      <c r="CP75" s="1313"/>
      <c r="CQ75" s="1313"/>
      <c r="CR75" s="1313"/>
      <c r="CS75" s="1313"/>
      <c r="CT75" s="1313"/>
      <c r="CU75" s="1313"/>
      <c r="CV75" s="1313">
        <v>6.1</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583</v>
      </c>
      <c r="AO77" s="1317"/>
      <c r="AP77" s="1317"/>
      <c r="AQ77" s="1317"/>
      <c r="AR77" s="1317"/>
      <c r="AS77" s="1317"/>
      <c r="AT77" s="1317"/>
      <c r="AU77" s="1317"/>
      <c r="AV77" s="1317"/>
      <c r="AW77" s="1317"/>
      <c r="AX77" s="1317"/>
      <c r="AY77" s="1317"/>
      <c r="AZ77" s="1317"/>
      <c r="BA77" s="1317"/>
      <c r="BB77" s="1316" t="s">
        <v>581</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585</v>
      </c>
      <c r="BC79" s="1316"/>
      <c r="BD79" s="1316"/>
      <c r="BE79" s="1316"/>
      <c r="BF79" s="1316"/>
      <c r="BG79" s="1316"/>
      <c r="BH79" s="1316"/>
      <c r="BI79" s="1316"/>
      <c r="BJ79" s="1316"/>
      <c r="BK79" s="1316"/>
      <c r="BL79" s="1316"/>
      <c r="BM79" s="1316"/>
      <c r="BN79" s="1316"/>
      <c r="BO79" s="1316"/>
      <c r="BP79" s="1313">
        <v>8.5</v>
      </c>
      <c r="BQ79" s="1313"/>
      <c r="BR79" s="1313"/>
      <c r="BS79" s="1313"/>
      <c r="BT79" s="1313"/>
      <c r="BU79" s="1313"/>
      <c r="BV79" s="1313"/>
      <c r="BW79" s="1313"/>
      <c r="BX79" s="1313">
        <v>8.5</v>
      </c>
      <c r="BY79" s="1313"/>
      <c r="BZ79" s="1313"/>
      <c r="CA79" s="1313"/>
      <c r="CB79" s="1313"/>
      <c r="CC79" s="1313"/>
      <c r="CD79" s="1313"/>
      <c r="CE79" s="1313"/>
      <c r="CF79" s="1313">
        <v>8.6</v>
      </c>
      <c r="CG79" s="1313"/>
      <c r="CH79" s="1313"/>
      <c r="CI79" s="1313"/>
      <c r="CJ79" s="1313"/>
      <c r="CK79" s="1313"/>
      <c r="CL79" s="1313"/>
      <c r="CM79" s="1313"/>
      <c r="CN79" s="1313">
        <v>8.6</v>
      </c>
      <c r="CO79" s="1313"/>
      <c r="CP79" s="1313"/>
      <c r="CQ79" s="1313"/>
      <c r="CR79" s="1313"/>
      <c r="CS79" s="1313"/>
      <c r="CT79" s="1313"/>
      <c r="CU79" s="1313"/>
      <c r="CV79" s="1313">
        <v>8.9</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o8HFLzuZm6lvVvwK+9ZC0griQ9VdojSzJI3u9aCDaYgPBH9Cy+AxypYOgBGfW+pkXe89eD0rR7ol4xThmiifaw==" saltValue="Y8RgJdq1j6/HGuzkem2h2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HxkNzzXWkLUSKiFtIICv/CZElwi0rm5wTamnw+M0p6amf892nXWQIlpsz1757A4caxLDf/yiii4wbnlPZNe2HQ==" saltValue="54QHqe0JOgkxjC3AaidShA==" spinCount="100000" sheet="1" objects="1" scenarios="1"/>
  <dataConsolidate/>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M10cdLzCp87AF+rVkvxhqHbBkW+80ja/l5qn7s/7L9LQJ8Py8DNGrx7jczbfhghqI4NmcL4Y80ci+6TP5RvyDQ==" saltValue="sfvr6bPLdfLtTkxdMhli5w==" spinCount="100000" sheet="1" objects="1" scenarios="1"/>
  <dataConsolidate/>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544</v>
      </c>
      <c r="G2" s="157"/>
      <c r="H2" s="158"/>
    </row>
    <row r="3" spans="1:8" x14ac:dyDescent="0.15">
      <c r="A3" s="154" t="s">
        <v>537</v>
      </c>
      <c r="B3" s="159"/>
      <c r="C3" s="160"/>
      <c r="D3" s="161">
        <v>103684</v>
      </c>
      <c r="E3" s="162"/>
      <c r="F3" s="163">
        <v>168868</v>
      </c>
      <c r="G3" s="164"/>
      <c r="H3" s="165"/>
    </row>
    <row r="4" spans="1:8" x14ac:dyDescent="0.15">
      <c r="A4" s="166"/>
      <c r="B4" s="167"/>
      <c r="C4" s="168"/>
      <c r="D4" s="169">
        <v>90172</v>
      </c>
      <c r="E4" s="170"/>
      <c r="F4" s="171">
        <v>79360</v>
      </c>
      <c r="G4" s="172"/>
      <c r="H4" s="173"/>
    </row>
    <row r="5" spans="1:8" x14ac:dyDescent="0.15">
      <c r="A5" s="154" t="s">
        <v>539</v>
      </c>
      <c r="B5" s="159"/>
      <c r="C5" s="160"/>
      <c r="D5" s="161">
        <v>58184</v>
      </c>
      <c r="E5" s="162"/>
      <c r="F5" s="163">
        <v>202870</v>
      </c>
      <c r="G5" s="164"/>
      <c r="H5" s="165"/>
    </row>
    <row r="6" spans="1:8" x14ac:dyDescent="0.15">
      <c r="A6" s="166"/>
      <c r="B6" s="167"/>
      <c r="C6" s="168"/>
      <c r="D6" s="169">
        <v>40208</v>
      </c>
      <c r="E6" s="170"/>
      <c r="F6" s="171">
        <v>79735</v>
      </c>
      <c r="G6" s="172"/>
      <c r="H6" s="173"/>
    </row>
    <row r="7" spans="1:8" x14ac:dyDescent="0.15">
      <c r="A7" s="154" t="s">
        <v>540</v>
      </c>
      <c r="B7" s="159"/>
      <c r="C7" s="160"/>
      <c r="D7" s="161">
        <v>160597</v>
      </c>
      <c r="E7" s="162"/>
      <c r="F7" s="163">
        <v>167497</v>
      </c>
      <c r="G7" s="164"/>
      <c r="H7" s="165"/>
    </row>
    <row r="8" spans="1:8" x14ac:dyDescent="0.15">
      <c r="A8" s="166"/>
      <c r="B8" s="167"/>
      <c r="C8" s="168"/>
      <c r="D8" s="169">
        <v>105906</v>
      </c>
      <c r="E8" s="170"/>
      <c r="F8" s="171">
        <v>82571</v>
      </c>
      <c r="G8" s="172"/>
      <c r="H8" s="173"/>
    </row>
    <row r="9" spans="1:8" x14ac:dyDescent="0.15">
      <c r="A9" s="154" t="s">
        <v>541</v>
      </c>
      <c r="B9" s="159"/>
      <c r="C9" s="160"/>
      <c r="D9" s="161">
        <v>277531</v>
      </c>
      <c r="E9" s="162"/>
      <c r="F9" s="163">
        <v>190274</v>
      </c>
      <c r="G9" s="164"/>
      <c r="H9" s="165"/>
    </row>
    <row r="10" spans="1:8" x14ac:dyDescent="0.15">
      <c r="A10" s="166"/>
      <c r="B10" s="167"/>
      <c r="C10" s="168"/>
      <c r="D10" s="169">
        <v>197353</v>
      </c>
      <c r="E10" s="170"/>
      <c r="F10" s="171">
        <v>88584</v>
      </c>
      <c r="G10" s="172"/>
      <c r="H10" s="173"/>
    </row>
    <row r="11" spans="1:8" x14ac:dyDescent="0.15">
      <c r="A11" s="154" t="s">
        <v>542</v>
      </c>
      <c r="B11" s="159"/>
      <c r="C11" s="160"/>
      <c r="D11" s="161">
        <v>125383</v>
      </c>
      <c r="E11" s="162"/>
      <c r="F11" s="163">
        <v>200194</v>
      </c>
      <c r="G11" s="164"/>
      <c r="H11" s="165"/>
    </row>
    <row r="12" spans="1:8" x14ac:dyDescent="0.15">
      <c r="A12" s="166"/>
      <c r="B12" s="167"/>
      <c r="C12" s="174"/>
      <c r="D12" s="169">
        <v>39742</v>
      </c>
      <c r="E12" s="170"/>
      <c r="F12" s="171">
        <v>106422</v>
      </c>
      <c r="G12" s="172"/>
      <c r="H12" s="173"/>
    </row>
    <row r="13" spans="1:8" x14ac:dyDescent="0.15">
      <c r="A13" s="154"/>
      <c r="B13" s="159"/>
      <c r="C13" s="175"/>
      <c r="D13" s="176">
        <v>145076</v>
      </c>
      <c r="E13" s="177"/>
      <c r="F13" s="178">
        <v>185941</v>
      </c>
      <c r="G13" s="179"/>
      <c r="H13" s="165"/>
    </row>
    <row r="14" spans="1:8" x14ac:dyDescent="0.15">
      <c r="A14" s="166"/>
      <c r="B14" s="167"/>
      <c r="C14" s="168"/>
      <c r="D14" s="169">
        <v>94676</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3.35</v>
      </c>
      <c r="C19" s="180">
        <f>ROUND(VALUE(SUBSTITUTE(実質収支比率等に係る経年分析!G$48,"▲","-")),2)</f>
        <v>4.01</v>
      </c>
      <c r="D19" s="180">
        <f>ROUND(VALUE(SUBSTITUTE(実質収支比率等に係る経年分析!H$48,"▲","-")),2)</f>
        <v>4.28</v>
      </c>
      <c r="E19" s="180">
        <f>ROUND(VALUE(SUBSTITUTE(実質収支比率等に係る経年分析!I$48,"▲","-")),2)</f>
        <v>5</v>
      </c>
      <c r="F19" s="180">
        <f>ROUND(VALUE(SUBSTITUTE(実質収支比率等に係る経年分析!J$48,"▲","-")),2)</f>
        <v>7.15</v>
      </c>
    </row>
    <row r="20" spans="1:11" x14ac:dyDescent="0.15">
      <c r="A20" s="180" t="s">
        <v>55</v>
      </c>
      <c r="B20" s="180">
        <f>ROUND(VALUE(SUBSTITUTE(実質収支比率等に係る経年分析!F$47,"▲","-")),2)</f>
        <v>30.34</v>
      </c>
      <c r="C20" s="180">
        <f>ROUND(VALUE(SUBSTITUTE(実質収支比率等に係る経年分析!G$47,"▲","-")),2)</f>
        <v>27.31</v>
      </c>
      <c r="D20" s="180">
        <f>ROUND(VALUE(SUBSTITUTE(実質収支比率等に係る経年分析!H$47,"▲","-")),2)</f>
        <v>30.52</v>
      </c>
      <c r="E20" s="180">
        <f>ROUND(VALUE(SUBSTITUTE(実質収支比率等に係る経年分析!I$47,"▲","-")),2)</f>
        <v>28.04</v>
      </c>
      <c r="F20" s="180">
        <f>ROUND(VALUE(SUBSTITUTE(実質収支比率等に係る経年分析!J$47,"▲","-")),2)</f>
        <v>27.32</v>
      </c>
    </row>
    <row r="21" spans="1:11" x14ac:dyDescent="0.15">
      <c r="A21" s="180" t="s">
        <v>56</v>
      </c>
      <c r="B21" s="180">
        <f>IF(ISNUMBER(VALUE(SUBSTITUTE(実質収支比率等に係る経年分析!F$49,"▲","-"))),ROUND(VALUE(SUBSTITUTE(実質収支比率等に係る経年分析!F$49,"▲","-")),2),NA())</f>
        <v>-0.02</v>
      </c>
      <c r="C21" s="180">
        <f>IF(ISNUMBER(VALUE(SUBSTITUTE(実質収支比率等に係る経年分析!G$49,"▲","-"))),ROUND(VALUE(SUBSTITUTE(実質収支比率等に係る経年分析!G$49,"▲","-")),2),NA())</f>
        <v>-4.8</v>
      </c>
      <c r="D21" s="180">
        <f>IF(ISNUMBER(VALUE(SUBSTITUTE(実質収支比率等に係る経年分析!H$49,"▲","-"))),ROUND(VALUE(SUBSTITUTE(実質収支比率等に係る経年分析!H$49,"▲","-")),2),NA())</f>
        <v>10.29</v>
      </c>
      <c r="E21" s="180">
        <f>IF(ISNUMBER(VALUE(SUBSTITUTE(実質収支比率等に係る経年分析!I$49,"▲","-"))),ROUND(VALUE(SUBSTITUTE(実質収支比率等に係る経年分析!I$49,"▲","-")),2),NA())</f>
        <v>4.17</v>
      </c>
      <c r="F21" s="180">
        <f>IF(ISNUMBER(VALUE(SUBSTITUTE(実質収支比率等に係る経年分析!J$49,"▲","-"))),ROUND(VALUE(SUBSTITUTE(実質収支比率等に係る経年分析!J$49,"▲","-")),2),NA())</f>
        <v>5.22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5.12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4.5999999999999996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4.2699999999999996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7.15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763</v>
      </c>
      <c r="E42" s="182"/>
      <c r="F42" s="182"/>
      <c r="G42" s="182">
        <f>'実質公債費比率（分子）の構造'!L$52</f>
        <v>736</v>
      </c>
      <c r="H42" s="182"/>
      <c r="I42" s="182"/>
      <c r="J42" s="182">
        <f>'実質公債費比率（分子）の構造'!M$52</f>
        <v>597</v>
      </c>
      <c r="K42" s="182"/>
      <c r="L42" s="182"/>
      <c r="M42" s="182">
        <f>'実質公債費比率（分子）の構造'!N$52</f>
        <v>656</v>
      </c>
      <c r="N42" s="182"/>
      <c r="O42" s="182"/>
      <c r="P42" s="182">
        <f>'実質公債費比率（分子）の構造'!O$52</f>
        <v>720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119</v>
      </c>
      <c r="C44" s="182"/>
      <c r="D44" s="182"/>
      <c r="E44" s="182">
        <f>'実質公債費比率（分子）の構造'!L$50</f>
        <v>110</v>
      </c>
      <c r="F44" s="182"/>
      <c r="G44" s="182"/>
      <c r="H44" s="182">
        <f>'実質公債費比率（分子）の構造'!M$50</f>
        <v>38</v>
      </c>
      <c r="I44" s="182"/>
      <c r="J44" s="182"/>
      <c r="K44" s="182">
        <f>'実質公債費比率（分子）の構造'!N$50</f>
        <v>16</v>
      </c>
      <c r="L44" s="182"/>
      <c r="M44" s="182"/>
      <c r="N44" s="182">
        <f>'実質公債費比率（分子）の構造'!O$50</f>
        <v>18</v>
      </c>
      <c r="O44" s="182"/>
      <c r="P44" s="182"/>
    </row>
    <row r="45" spans="1:16" x14ac:dyDescent="0.15">
      <c r="A45" s="182" t="s">
        <v>66</v>
      </c>
      <c r="B45" s="182" t="str">
        <f>'実質公債費比率（分子）の構造'!K$49</f>
        <v>-</v>
      </c>
      <c r="C45" s="182"/>
      <c r="D45" s="182"/>
      <c r="E45" s="182">
        <f>'実質公債費比率（分子）の構造'!L$49</f>
        <v>0</v>
      </c>
      <c r="F45" s="182"/>
      <c r="G45" s="182"/>
      <c r="H45" s="182">
        <f>'実質公債費比率（分子）の構造'!M$49</f>
        <v>0</v>
      </c>
      <c r="I45" s="182"/>
      <c r="J45" s="182"/>
      <c r="K45" s="182">
        <f>'実質公債費比率（分子）の構造'!N$49</f>
        <v>4</v>
      </c>
      <c r="L45" s="182"/>
      <c r="M45" s="182"/>
      <c r="N45" s="182">
        <f>'実質公債費比率（分子）の構造'!O$49</f>
        <v>9</v>
      </c>
      <c r="O45" s="182"/>
      <c r="P45" s="182"/>
    </row>
    <row r="46" spans="1:16" x14ac:dyDescent="0.15">
      <c r="A46" s="182" t="s">
        <v>67</v>
      </c>
      <c r="B46" s="182">
        <f>'実質公債費比率（分子）の構造'!K$48</f>
        <v>136</v>
      </c>
      <c r="C46" s="182"/>
      <c r="D46" s="182"/>
      <c r="E46" s="182">
        <f>'実質公債費比率（分子）の構造'!L$48</f>
        <v>113</v>
      </c>
      <c r="F46" s="182"/>
      <c r="G46" s="182"/>
      <c r="H46" s="182">
        <f>'実質公債費比率（分子）の構造'!M$48</f>
        <v>43</v>
      </c>
      <c r="I46" s="182"/>
      <c r="J46" s="182"/>
      <c r="K46" s="182">
        <f>'実質公債費比率（分子）の構造'!N$48</f>
        <v>92</v>
      </c>
      <c r="L46" s="182"/>
      <c r="M46" s="182"/>
      <c r="N46" s="182">
        <f>'実質公債費比率（分子）の構造'!O$48</f>
        <v>85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770</v>
      </c>
      <c r="C49" s="182"/>
      <c r="D49" s="182"/>
      <c r="E49" s="182">
        <f>'実質公債費比率（分子）の構造'!L$45</f>
        <v>776</v>
      </c>
      <c r="F49" s="182"/>
      <c r="G49" s="182"/>
      <c r="H49" s="182">
        <f>'実質公債費比率（分子）の構造'!M$45</f>
        <v>634</v>
      </c>
      <c r="I49" s="182"/>
      <c r="J49" s="182"/>
      <c r="K49" s="182">
        <f>'実質公債費比率（分子）の構造'!N$45</f>
        <v>812</v>
      </c>
      <c r="L49" s="182"/>
      <c r="M49" s="182"/>
      <c r="N49" s="182">
        <f>'実質公債費比率（分子）の構造'!O$45</f>
        <v>978</v>
      </c>
      <c r="O49" s="182"/>
      <c r="P49" s="182"/>
    </row>
    <row r="50" spans="1:16" x14ac:dyDescent="0.15">
      <c r="A50" s="182" t="s">
        <v>71</v>
      </c>
      <c r="B50" s="182" t="e">
        <f>NA()</f>
        <v>#N/A</v>
      </c>
      <c r="C50" s="182">
        <f>IF(ISNUMBER('実質公債費比率（分子）の構造'!K$53),'実質公債費比率（分子）の構造'!K$53,NA())</f>
        <v>262</v>
      </c>
      <c r="D50" s="182" t="e">
        <f>NA()</f>
        <v>#N/A</v>
      </c>
      <c r="E50" s="182" t="e">
        <f>NA()</f>
        <v>#N/A</v>
      </c>
      <c r="F50" s="182">
        <f>IF(ISNUMBER('実質公債費比率（分子）の構造'!L$53),'実質公債費比率（分子）の構造'!L$53,NA())</f>
        <v>263</v>
      </c>
      <c r="G50" s="182" t="e">
        <f>NA()</f>
        <v>#N/A</v>
      </c>
      <c r="H50" s="182" t="e">
        <f>NA()</f>
        <v>#N/A</v>
      </c>
      <c r="I50" s="182">
        <f>IF(ISNUMBER('実質公債費比率（分子）の構造'!M$53),'実質公債費比率（分子）の構造'!M$53,NA())</f>
        <v>118</v>
      </c>
      <c r="J50" s="182" t="e">
        <f>NA()</f>
        <v>#N/A</v>
      </c>
      <c r="K50" s="182" t="e">
        <f>NA()</f>
        <v>#N/A</v>
      </c>
      <c r="L50" s="182">
        <f>IF(ISNUMBER('実質公債費比率（分子）の構造'!N$53),'実質公債費比率（分子）の構造'!N$53,NA())</f>
        <v>268</v>
      </c>
      <c r="M50" s="182" t="e">
        <f>NA()</f>
        <v>#N/A</v>
      </c>
      <c r="N50" s="182" t="e">
        <f>NA()</f>
        <v>#N/A</v>
      </c>
      <c r="O50" s="182">
        <f>IF(ISNUMBER('実質公債費比率（分子）の構造'!O$53),'実質公債費比率（分子）の構造'!O$53,NA())</f>
        <v>370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7337</v>
      </c>
      <c r="E56" s="181"/>
      <c r="F56" s="181"/>
      <c r="G56" s="181">
        <f>'将来負担比率（分子）の構造'!J$52</f>
        <v>7120</v>
      </c>
      <c r="H56" s="181"/>
      <c r="I56" s="181"/>
      <c r="J56" s="181">
        <f>'将来負担比率（分子）の構造'!K$52</f>
        <v>7537</v>
      </c>
      <c r="K56" s="181"/>
      <c r="L56" s="181"/>
      <c r="M56" s="181">
        <f>'将来負担比率（分子）の構造'!L$52</f>
        <v>8578</v>
      </c>
      <c r="N56" s="181"/>
      <c r="O56" s="181"/>
      <c r="P56" s="181">
        <f>'将来負担比率（分子）の構造'!M$52</f>
        <v>8474</v>
      </c>
    </row>
    <row r="57" spans="1:16" x14ac:dyDescent="0.15">
      <c r="A57" s="181" t="s">
        <v>42</v>
      </c>
      <c r="B57" s="181"/>
      <c r="C57" s="181"/>
      <c r="D57" s="181">
        <f>'将来負担比率（分子）の構造'!I$51</f>
        <v>645</v>
      </c>
      <c r="E57" s="181"/>
      <c r="F57" s="181"/>
      <c r="G57" s="181">
        <f>'将来負担比率（分子）の構造'!J$51</f>
        <v>602</v>
      </c>
      <c r="H57" s="181"/>
      <c r="I57" s="181"/>
      <c r="J57" s="181">
        <f>'将来負担比率（分子）の構造'!K$51</f>
        <v>577</v>
      </c>
      <c r="K57" s="181"/>
      <c r="L57" s="181"/>
      <c r="M57" s="181">
        <f>'将来負担比率（分子）の構造'!L$51</f>
        <v>551</v>
      </c>
      <c r="N57" s="181"/>
      <c r="O57" s="181"/>
      <c r="P57" s="181">
        <f>'将来負担比率（分子）の構造'!M$51</f>
        <v>528</v>
      </c>
    </row>
    <row r="58" spans="1:16" x14ac:dyDescent="0.15">
      <c r="A58" s="181" t="s">
        <v>41</v>
      </c>
      <c r="B58" s="181"/>
      <c r="C58" s="181"/>
      <c r="D58" s="181">
        <f>'将来負担比率（分子）の構造'!I$50</f>
        <v>3449</v>
      </c>
      <c r="E58" s="181"/>
      <c r="F58" s="181"/>
      <c r="G58" s="181">
        <f>'将来負担比率（分子）の構造'!J$50</f>
        <v>3574</v>
      </c>
      <c r="H58" s="181"/>
      <c r="I58" s="181"/>
      <c r="J58" s="181">
        <f>'将来負担比率（分子）の構造'!K$50</f>
        <v>3789</v>
      </c>
      <c r="K58" s="181"/>
      <c r="L58" s="181"/>
      <c r="M58" s="181">
        <f>'将来負担比率（分子）の構造'!L$50</f>
        <v>3741</v>
      </c>
      <c r="N58" s="181"/>
      <c r="O58" s="181"/>
      <c r="P58" s="181">
        <f>'将来負担比率（分子）の構造'!M$50</f>
        <v>4017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1402</v>
      </c>
      <c r="C62" s="181"/>
      <c r="D62" s="181"/>
      <c r="E62" s="181">
        <f>'将来負担比率（分子）の構造'!J$45</f>
        <v>1393</v>
      </c>
      <c r="F62" s="181"/>
      <c r="G62" s="181"/>
      <c r="H62" s="181">
        <f>'将来負担比率（分子）の構造'!K$45</f>
        <v>1330</v>
      </c>
      <c r="I62" s="181"/>
      <c r="J62" s="181"/>
      <c r="K62" s="181">
        <f>'将来負担比率（分子）の構造'!L$45</f>
        <v>1274</v>
      </c>
      <c r="L62" s="181"/>
      <c r="M62" s="181"/>
      <c r="N62" s="181">
        <f>'将来負担比率（分子）の構造'!M$45</f>
        <v>1214</v>
      </c>
      <c r="O62" s="181"/>
      <c r="P62" s="181"/>
    </row>
    <row r="63" spans="1:16" x14ac:dyDescent="0.15">
      <c r="A63" s="181" t="s">
        <v>34</v>
      </c>
      <c r="B63" s="181">
        <f>'将来負担比率（分子）の構造'!I$44</f>
        <v>26</v>
      </c>
      <c r="C63" s="181"/>
      <c r="D63" s="181"/>
      <c r="E63" s="181">
        <f>'将来負担比率（分子）の構造'!J$44</f>
        <v>26</v>
      </c>
      <c r="F63" s="181"/>
      <c r="G63" s="181"/>
      <c r="H63" s="181">
        <f>'将来負担比率（分子）の構造'!K$44</f>
        <v>29</v>
      </c>
      <c r="I63" s="181"/>
      <c r="J63" s="181"/>
      <c r="K63" s="181">
        <f>'将来負担比率（分子）の構造'!L$44</f>
        <v>76</v>
      </c>
      <c r="L63" s="181"/>
      <c r="M63" s="181"/>
      <c r="N63" s="181">
        <f>'将来負担比率（分子）の構造'!M$44</f>
        <v>65</v>
      </c>
      <c r="O63" s="181"/>
      <c r="P63" s="181"/>
    </row>
    <row r="64" spans="1:16" x14ac:dyDescent="0.15">
      <c r="A64" s="181" t="s">
        <v>33</v>
      </c>
      <c r="B64" s="181">
        <f>'将来負担比率（分子）の構造'!I$43</f>
        <v>690</v>
      </c>
      <c r="C64" s="181"/>
      <c r="D64" s="181"/>
      <c r="E64" s="181">
        <f>'将来負担比率（分子）の構造'!J$43</f>
        <v>618</v>
      </c>
      <c r="F64" s="181"/>
      <c r="G64" s="181"/>
      <c r="H64" s="181">
        <f>'将来負担比率（分子）の構造'!K$43</f>
        <v>572</v>
      </c>
      <c r="I64" s="181"/>
      <c r="J64" s="181"/>
      <c r="K64" s="181">
        <f>'将来負担比率（分子）の構造'!L$43</f>
        <v>402</v>
      </c>
      <c r="L64" s="181"/>
      <c r="M64" s="181"/>
      <c r="N64" s="181">
        <f>'将来負担比率（分子）の構造'!M$43</f>
        <v>323</v>
      </c>
      <c r="O64" s="181"/>
      <c r="P64" s="181"/>
    </row>
    <row r="65" spans="1:16" x14ac:dyDescent="0.15">
      <c r="A65" s="181" t="s">
        <v>32</v>
      </c>
      <c r="B65" s="181">
        <f>'将来負担比率（分子）の構造'!I$42</f>
        <v>1529</v>
      </c>
      <c r="C65" s="181"/>
      <c r="D65" s="181"/>
      <c r="E65" s="181">
        <f>'将来負担比率（分子）の構造'!J$42</f>
        <v>1369</v>
      </c>
      <c r="F65" s="181"/>
      <c r="G65" s="181"/>
      <c r="H65" s="181">
        <f>'将来負担比率（分子）の構造'!K$42</f>
        <v>792</v>
      </c>
      <c r="I65" s="181"/>
      <c r="J65" s="181"/>
      <c r="K65" s="181">
        <f>'将来負担比率（分子）の構造'!L$42</f>
        <v>378</v>
      </c>
      <c r="L65" s="181"/>
      <c r="M65" s="181"/>
      <c r="N65" s="181">
        <f>'将来負担比率（分子）の構造'!M$42</f>
        <v>85</v>
      </c>
      <c r="O65" s="181"/>
      <c r="P65" s="181"/>
    </row>
    <row r="66" spans="1:16" x14ac:dyDescent="0.15">
      <c r="A66" s="181" t="s">
        <v>31</v>
      </c>
      <c r="B66" s="181">
        <f>'将来負担比率（分子）の構造'!I$41</f>
        <v>8854</v>
      </c>
      <c r="C66" s="181"/>
      <c r="D66" s="181"/>
      <c r="E66" s="181">
        <f>'将来負担比率（分子）の構造'!J$41</f>
        <v>8581</v>
      </c>
      <c r="F66" s="181"/>
      <c r="G66" s="181"/>
      <c r="H66" s="181">
        <f>'将来負担比率（分子）の構造'!K$41</f>
        <v>9689</v>
      </c>
      <c r="I66" s="181"/>
      <c r="J66" s="181"/>
      <c r="K66" s="181">
        <f>'将来負担比率（分子）の構造'!L$41</f>
        <v>11421</v>
      </c>
      <c r="L66" s="181"/>
      <c r="M66" s="181"/>
      <c r="N66" s="181">
        <f>'将来負担比率（分子）の構造'!M$41</f>
        <v>11379</v>
      </c>
      <c r="O66" s="181"/>
      <c r="P66" s="181"/>
    </row>
    <row r="67" spans="1:16" x14ac:dyDescent="0.15">
      <c r="A67" s="181" t="s">
        <v>75</v>
      </c>
      <c r="B67" s="181" t="e">
        <f>NA()</f>
        <v>#N/A</v>
      </c>
      <c r="C67" s="181">
        <f>IF(ISNUMBER('将来負担比率（分子）の構造'!I$53), IF('将来負担比率（分子）の構造'!I$53 &lt; 0, 0, '将来負担比率（分子）の構造'!I$53), NA())</f>
        <v>1071</v>
      </c>
      <c r="D67" s="181" t="e">
        <f>NA()</f>
        <v>#N/A</v>
      </c>
      <c r="E67" s="181" t="e">
        <f>NA()</f>
        <v>#N/A</v>
      </c>
      <c r="F67" s="181">
        <f>IF(ISNUMBER('将来負担比率（分子）の構造'!J$53), IF('将来負担比率（分子）の構造'!J$53 &lt; 0, 0, '将来負担比率（分子）の構造'!J$53), NA())</f>
        <v>691</v>
      </c>
      <c r="G67" s="181" t="e">
        <f>NA()</f>
        <v>#N/A</v>
      </c>
      <c r="H67" s="181" t="e">
        <f>NA()</f>
        <v>#N/A</v>
      </c>
      <c r="I67" s="181">
        <f>IF(ISNUMBER('将来負担比率（分子）の構造'!K$53), IF('将来負担比率（分子）の構造'!K$53 &lt; 0, 0, '将来負担比率（分子）の構造'!K$53), NA())</f>
        <v>510</v>
      </c>
      <c r="J67" s="181" t="e">
        <f>NA()</f>
        <v>#N/A</v>
      </c>
      <c r="K67" s="181" t="e">
        <f>NA()</f>
        <v>#N/A</v>
      </c>
      <c r="L67" s="181">
        <f>IF(ISNUMBER('将来負担比率（分子）の構造'!L$53), IF('将来負担比率（分子）の構造'!L$53 &lt; 0, 0, '将来負担比率（分子）の構造'!L$53), NA())</f>
        <v>680</v>
      </c>
      <c r="M67" s="181" t="e">
        <f>NA()</f>
        <v>#N/A</v>
      </c>
      <c r="N67" s="181" t="e">
        <f>NA()</f>
        <v>#N/A</v>
      </c>
      <c r="O67" s="181">
        <f>IF(ISNUMBER('将来負担比率（分子）の構造'!M$53), IF('将来負担比率（分子）の構造'!M$53 &lt; 0, 0, '将来負担比率（分子）の構造'!M$53), NA())</f>
        <v>46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1405</v>
      </c>
      <c r="C72" s="185">
        <f>基金残高に係る経年分析!G55</f>
        <v>1307</v>
      </c>
      <c r="D72" s="185">
        <f>基金残高に係る経年分析!H55</f>
        <v>1327</v>
      </c>
    </row>
    <row r="73" spans="1:16" x14ac:dyDescent="0.15">
      <c r="A73" s="184" t="s">
        <v>78</v>
      </c>
      <c r="B73" s="185">
        <f>基金残高に係る経年分析!F56</f>
        <v>375</v>
      </c>
      <c r="C73" s="185">
        <f>基金残高に係る経年分析!G56</f>
        <v>442</v>
      </c>
      <c r="D73" s="185">
        <f>基金残高に係る経年分析!H56</f>
        <v>500</v>
      </c>
    </row>
    <row r="74" spans="1:16" x14ac:dyDescent="0.15">
      <c r="A74" s="184" t="s">
        <v>79</v>
      </c>
      <c r="B74" s="185">
        <f>基金残高に係る経年分析!F57</f>
        <v>1964</v>
      </c>
      <c r="C74" s="185">
        <f>基金残高に係る経年分析!G57</f>
        <v>1913</v>
      </c>
      <c r="D74" s="185">
        <f>基金残高に係る経年分析!H57</f>
        <v>2063</v>
      </c>
    </row>
  </sheetData>
  <sheetProtection algorithmName="SHA-512" hashValue="ErbWBB2kG/BXw/0/gGzb4cM7xs3YMcZOY6rbKQetxIsWIj31yZIkMmAmdBKfJZ0AWXNoohJOjtaH2PzIP1IepQ==" saltValue="SIdPGbuFT079+onhLTPOw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1415664</v>
      </c>
      <c r="S5" s="675"/>
      <c r="T5" s="675"/>
      <c r="U5" s="675"/>
      <c r="V5" s="675"/>
      <c r="W5" s="675"/>
      <c r="X5" s="675"/>
      <c r="Y5" s="676"/>
      <c r="Z5" s="677">
        <v>13.9</v>
      </c>
      <c r="AA5" s="677"/>
      <c r="AB5" s="677"/>
      <c r="AC5" s="677"/>
      <c r="AD5" s="678">
        <v>1415664</v>
      </c>
      <c r="AE5" s="678"/>
      <c r="AF5" s="678"/>
      <c r="AG5" s="678"/>
      <c r="AH5" s="678"/>
      <c r="AI5" s="678"/>
      <c r="AJ5" s="678"/>
      <c r="AK5" s="678"/>
      <c r="AL5" s="679">
        <v>29.8</v>
      </c>
      <c r="AM5" s="680"/>
      <c r="AN5" s="680"/>
      <c r="AO5" s="681"/>
      <c r="AP5" s="671" t="s">
        <v>230</v>
      </c>
      <c r="AQ5" s="672"/>
      <c r="AR5" s="672"/>
      <c r="AS5" s="672"/>
      <c r="AT5" s="672"/>
      <c r="AU5" s="672"/>
      <c r="AV5" s="672"/>
      <c r="AW5" s="672"/>
      <c r="AX5" s="672"/>
      <c r="AY5" s="672"/>
      <c r="AZ5" s="672"/>
      <c r="BA5" s="672"/>
      <c r="BB5" s="672"/>
      <c r="BC5" s="672"/>
      <c r="BD5" s="672"/>
      <c r="BE5" s="672"/>
      <c r="BF5" s="673"/>
      <c r="BG5" s="685">
        <v>1415664</v>
      </c>
      <c r="BH5" s="686"/>
      <c r="BI5" s="686"/>
      <c r="BJ5" s="686"/>
      <c r="BK5" s="686"/>
      <c r="BL5" s="686"/>
      <c r="BM5" s="686"/>
      <c r="BN5" s="687"/>
      <c r="BO5" s="688">
        <v>100</v>
      </c>
      <c r="BP5" s="688"/>
      <c r="BQ5" s="688"/>
      <c r="BR5" s="688"/>
      <c r="BS5" s="689">
        <v>15393</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202277</v>
      </c>
      <c r="S6" s="686"/>
      <c r="T6" s="686"/>
      <c r="U6" s="686"/>
      <c r="V6" s="686"/>
      <c r="W6" s="686"/>
      <c r="X6" s="686"/>
      <c r="Y6" s="687"/>
      <c r="Z6" s="688">
        <v>2</v>
      </c>
      <c r="AA6" s="688"/>
      <c r="AB6" s="688"/>
      <c r="AC6" s="688"/>
      <c r="AD6" s="689">
        <v>202277</v>
      </c>
      <c r="AE6" s="689"/>
      <c r="AF6" s="689"/>
      <c r="AG6" s="689"/>
      <c r="AH6" s="689"/>
      <c r="AI6" s="689"/>
      <c r="AJ6" s="689"/>
      <c r="AK6" s="689"/>
      <c r="AL6" s="690">
        <v>4.3</v>
      </c>
      <c r="AM6" s="691"/>
      <c r="AN6" s="691"/>
      <c r="AO6" s="692"/>
      <c r="AP6" s="682" t="s">
        <v>235</v>
      </c>
      <c r="AQ6" s="683"/>
      <c r="AR6" s="683"/>
      <c r="AS6" s="683"/>
      <c r="AT6" s="683"/>
      <c r="AU6" s="683"/>
      <c r="AV6" s="683"/>
      <c r="AW6" s="683"/>
      <c r="AX6" s="683"/>
      <c r="AY6" s="683"/>
      <c r="AZ6" s="683"/>
      <c r="BA6" s="683"/>
      <c r="BB6" s="683"/>
      <c r="BC6" s="683"/>
      <c r="BD6" s="683"/>
      <c r="BE6" s="683"/>
      <c r="BF6" s="684"/>
      <c r="BG6" s="685">
        <v>1415664</v>
      </c>
      <c r="BH6" s="686"/>
      <c r="BI6" s="686"/>
      <c r="BJ6" s="686"/>
      <c r="BK6" s="686"/>
      <c r="BL6" s="686"/>
      <c r="BM6" s="686"/>
      <c r="BN6" s="687"/>
      <c r="BO6" s="688">
        <v>100</v>
      </c>
      <c r="BP6" s="688"/>
      <c r="BQ6" s="688"/>
      <c r="BR6" s="688"/>
      <c r="BS6" s="689">
        <v>15393</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86065</v>
      </c>
      <c r="CS6" s="686"/>
      <c r="CT6" s="686"/>
      <c r="CU6" s="686"/>
      <c r="CV6" s="686"/>
      <c r="CW6" s="686"/>
      <c r="CX6" s="686"/>
      <c r="CY6" s="687"/>
      <c r="CZ6" s="679">
        <v>0.9</v>
      </c>
      <c r="DA6" s="680"/>
      <c r="DB6" s="680"/>
      <c r="DC6" s="699"/>
      <c r="DD6" s="694" t="s">
        <v>237</v>
      </c>
      <c r="DE6" s="686"/>
      <c r="DF6" s="686"/>
      <c r="DG6" s="686"/>
      <c r="DH6" s="686"/>
      <c r="DI6" s="686"/>
      <c r="DJ6" s="686"/>
      <c r="DK6" s="686"/>
      <c r="DL6" s="686"/>
      <c r="DM6" s="686"/>
      <c r="DN6" s="686"/>
      <c r="DO6" s="686"/>
      <c r="DP6" s="687"/>
      <c r="DQ6" s="694">
        <v>86065</v>
      </c>
      <c r="DR6" s="686"/>
      <c r="DS6" s="686"/>
      <c r="DT6" s="686"/>
      <c r="DU6" s="686"/>
      <c r="DV6" s="686"/>
      <c r="DW6" s="686"/>
      <c r="DX6" s="686"/>
      <c r="DY6" s="686"/>
      <c r="DZ6" s="686"/>
      <c r="EA6" s="686"/>
      <c r="EB6" s="686"/>
      <c r="EC6" s="695"/>
    </row>
    <row r="7" spans="2:143" ht="11.25" customHeight="1" x14ac:dyDescent="0.15">
      <c r="B7" s="682" t="s">
        <v>238</v>
      </c>
      <c r="C7" s="683"/>
      <c r="D7" s="683"/>
      <c r="E7" s="683"/>
      <c r="F7" s="683"/>
      <c r="G7" s="683"/>
      <c r="H7" s="683"/>
      <c r="I7" s="683"/>
      <c r="J7" s="683"/>
      <c r="K7" s="683"/>
      <c r="L7" s="683"/>
      <c r="M7" s="683"/>
      <c r="N7" s="683"/>
      <c r="O7" s="683"/>
      <c r="P7" s="683"/>
      <c r="Q7" s="684"/>
      <c r="R7" s="685">
        <v>1083</v>
      </c>
      <c r="S7" s="686"/>
      <c r="T7" s="686"/>
      <c r="U7" s="686"/>
      <c r="V7" s="686"/>
      <c r="W7" s="686"/>
      <c r="X7" s="686"/>
      <c r="Y7" s="687"/>
      <c r="Z7" s="688">
        <v>0</v>
      </c>
      <c r="AA7" s="688"/>
      <c r="AB7" s="688"/>
      <c r="AC7" s="688"/>
      <c r="AD7" s="689">
        <v>1083</v>
      </c>
      <c r="AE7" s="689"/>
      <c r="AF7" s="689"/>
      <c r="AG7" s="689"/>
      <c r="AH7" s="689"/>
      <c r="AI7" s="689"/>
      <c r="AJ7" s="689"/>
      <c r="AK7" s="689"/>
      <c r="AL7" s="690">
        <v>0</v>
      </c>
      <c r="AM7" s="691"/>
      <c r="AN7" s="691"/>
      <c r="AO7" s="692"/>
      <c r="AP7" s="682" t="s">
        <v>239</v>
      </c>
      <c r="AQ7" s="683"/>
      <c r="AR7" s="683"/>
      <c r="AS7" s="683"/>
      <c r="AT7" s="683"/>
      <c r="AU7" s="683"/>
      <c r="AV7" s="683"/>
      <c r="AW7" s="683"/>
      <c r="AX7" s="683"/>
      <c r="AY7" s="683"/>
      <c r="AZ7" s="683"/>
      <c r="BA7" s="683"/>
      <c r="BB7" s="683"/>
      <c r="BC7" s="683"/>
      <c r="BD7" s="683"/>
      <c r="BE7" s="683"/>
      <c r="BF7" s="684"/>
      <c r="BG7" s="685">
        <v>611302</v>
      </c>
      <c r="BH7" s="686"/>
      <c r="BI7" s="686"/>
      <c r="BJ7" s="686"/>
      <c r="BK7" s="686"/>
      <c r="BL7" s="686"/>
      <c r="BM7" s="686"/>
      <c r="BN7" s="687"/>
      <c r="BO7" s="688">
        <v>43.2</v>
      </c>
      <c r="BP7" s="688"/>
      <c r="BQ7" s="688"/>
      <c r="BR7" s="688"/>
      <c r="BS7" s="689">
        <v>15393</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2413844</v>
      </c>
      <c r="CS7" s="686"/>
      <c r="CT7" s="686"/>
      <c r="CU7" s="686"/>
      <c r="CV7" s="686"/>
      <c r="CW7" s="686"/>
      <c r="CX7" s="686"/>
      <c r="CY7" s="687"/>
      <c r="CZ7" s="688">
        <v>24.6</v>
      </c>
      <c r="DA7" s="688"/>
      <c r="DB7" s="688"/>
      <c r="DC7" s="688"/>
      <c r="DD7" s="694">
        <v>12283</v>
      </c>
      <c r="DE7" s="686"/>
      <c r="DF7" s="686"/>
      <c r="DG7" s="686"/>
      <c r="DH7" s="686"/>
      <c r="DI7" s="686"/>
      <c r="DJ7" s="686"/>
      <c r="DK7" s="686"/>
      <c r="DL7" s="686"/>
      <c r="DM7" s="686"/>
      <c r="DN7" s="686"/>
      <c r="DO7" s="686"/>
      <c r="DP7" s="687"/>
      <c r="DQ7" s="694">
        <v>1259610</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2623</v>
      </c>
      <c r="S8" s="686"/>
      <c r="T8" s="686"/>
      <c r="U8" s="686"/>
      <c r="V8" s="686"/>
      <c r="W8" s="686"/>
      <c r="X8" s="686"/>
      <c r="Y8" s="687"/>
      <c r="Z8" s="688">
        <v>0</v>
      </c>
      <c r="AA8" s="688"/>
      <c r="AB8" s="688"/>
      <c r="AC8" s="688"/>
      <c r="AD8" s="689">
        <v>2623</v>
      </c>
      <c r="AE8" s="689"/>
      <c r="AF8" s="689"/>
      <c r="AG8" s="689"/>
      <c r="AH8" s="689"/>
      <c r="AI8" s="689"/>
      <c r="AJ8" s="689"/>
      <c r="AK8" s="689"/>
      <c r="AL8" s="690">
        <v>0.1</v>
      </c>
      <c r="AM8" s="691"/>
      <c r="AN8" s="691"/>
      <c r="AO8" s="692"/>
      <c r="AP8" s="682" t="s">
        <v>242</v>
      </c>
      <c r="AQ8" s="683"/>
      <c r="AR8" s="683"/>
      <c r="AS8" s="683"/>
      <c r="AT8" s="683"/>
      <c r="AU8" s="683"/>
      <c r="AV8" s="683"/>
      <c r="AW8" s="683"/>
      <c r="AX8" s="683"/>
      <c r="AY8" s="683"/>
      <c r="AZ8" s="683"/>
      <c r="BA8" s="683"/>
      <c r="BB8" s="683"/>
      <c r="BC8" s="683"/>
      <c r="BD8" s="683"/>
      <c r="BE8" s="683"/>
      <c r="BF8" s="684"/>
      <c r="BG8" s="685">
        <v>16782</v>
      </c>
      <c r="BH8" s="686"/>
      <c r="BI8" s="686"/>
      <c r="BJ8" s="686"/>
      <c r="BK8" s="686"/>
      <c r="BL8" s="686"/>
      <c r="BM8" s="686"/>
      <c r="BN8" s="687"/>
      <c r="BO8" s="688">
        <v>1.2</v>
      </c>
      <c r="BP8" s="688"/>
      <c r="BQ8" s="688"/>
      <c r="BR8" s="688"/>
      <c r="BS8" s="694" t="s">
        <v>129</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1667675</v>
      </c>
      <c r="CS8" s="686"/>
      <c r="CT8" s="686"/>
      <c r="CU8" s="686"/>
      <c r="CV8" s="686"/>
      <c r="CW8" s="686"/>
      <c r="CX8" s="686"/>
      <c r="CY8" s="687"/>
      <c r="CZ8" s="688">
        <v>17</v>
      </c>
      <c r="DA8" s="688"/>
      <c r="DB8" s="688"/>
      <c r="DC8" s="688"/>
      <c r="DD8" s="694">
        <v>4824</v>
      </c>
      <c r="DE8" s="686"/>
      <c r="DF8" s="686"/>
      <c r="DG8" s="686"/>
      <c r="DH8" s="686"/>
      <c r="DI8" s="686"/>
      <c r="DJ8" s="686"/>
      <c r="DK8" s="686"/>
      <c r="DL8" s="686"/>
      <c r="DM8" s="686"/>
      <c r="DN8" s="686"/>
      <c r="DO8" s="686"/>
      <c r="DP8" s="687"/>
      <c r="DQ8" s="694">
        <v>1109303</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3197</v>
      </c>
      <c r="S9" s="686"/>
      <c r="T9" s="686"/>
      <c r="U9" s="686"/>
      <c r="V9" s="686"/>
      <c r="W9" s="686"/>
      <c r="X9" s="686"/>
      <c r="Y9" s="687"/>
      <c r="Z9" s="688">
        <v>0</v>
      </c>
      <c r="AA9" s="688"/>
      <c r="AB9" s="688"/>
      <c r="AC9" s="688"/>
      <c r="AD9" s="689">
        <v>3197</v>
      </c>
      <c r="AE9" s="689"/>
      <c r="AF9" s="689"/>
      <c r="AG9" s="689"/>
      <c r="AH9" s="689"/>
      <c r="AI9" s="689"/>
      <c r="AJ9" s="689"/>
      <c r="AK9" s="689"/>
      <c r="AL9" s="690">
        <v>0.1</v>
      </c>
      <c r="AM9" s="691"/>
      <c r="AN9" s="691"/>
      <c r="AO9" s="692"/>
      <c r="AP9" s="682" t="s">
        <v>245</v>
      </c>
      <c r="AQ9" s="683"/>
      <c r="AR9" s="683"/>
      <c r="AS9" s="683"/>
      <c r="AT9" s="683"/>
      <c r="AU9" s="683"/>
      <c r="AV9" s="683"/>
      <c r="AW9" s="683"/>
      <c r="AX9" s="683"/>
      <c r="AY9" s="683"/>
      <c r="AZ9" s="683"/>
      <c r="BA9" s="683"/>
      <c r="BB9" s="683"/>
      <c r="BC9" s="683"/>
      <c r="BD9" s="683"/>
      <c r="BE9" s="683"/>
      <c r="BF9" s="684"/>
      <c r="BG9" s="685">
        <v>513818</v>
      </c>
      <c r="BH9" s="686"/>
      <c r="BI9" s="686"/>
      <c r="BJ9" s="686"/>
      <c r="BK9" s="686"/>
      <c r="BL9" s="686"/>
      <c r="BM9" s="686"/>
      <c r="BN9" s="687"/>
      <c r="BO9" s="688">
        <v>36.299999999999997</v>
      </c>
      <c r="BP9" s="688"/>
      <c r="BQ9" s="688"/>
      <c r="BR9" s="688"/>
      <c r="BS9" s="694" t="s">
        <v>129</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659020</v>
      </c>
      <c r="CS9" s="686"/>
      <c r="CT9" s="686"/>
      <c r="CU9" s="686"/>
      <c r="CV9" s="686"/>
      <c r="CW9" s="686"/>
      <c r="CX9" s="686"/>
      <c r="CY9" s="687"/>
      <c r="CZ9" s="688">
        <v>6.7</v>
      </c>
      <c r="DA9" s="688"/>
      <c r="DB9" s="688"/>
      <c r="DC9" s="688"/>
      <c r="DD9" s="694">
        <v>161260</v>
      </c>
      <c r="DE9" s="686"/>
      <c r="DF9" s="686"/>
      <c r="DG9" s="686"/>
      <c r="DH9" s="686"/>
      <c r="DI9" s="686"/>
      <c r="DJ9" s="686"/>
      <c r="DK9" s="686"/>
      <c r="DL9" s="686"/>
      <c r="DM9" s="686"/>
      <c r="DN9" s="686"/>
      <c r="DO9" s="686"/>
      <c r="DP9" s="687"/>
      <c r="DQ9" s="694">
        <v>441794</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237</v>
      </c>
      <c r="AA10" s="688"/>
      <c r="AB10" s="688"/>
      <c r="AC10" s="688"/>
      <c r="AD10" s="689" t="s">
        <v>175</v>
      </c>
      <c r="AE10" s="689"/>
      <c r="AF10" s="689"/>
      <c r="AG10" s="689"/>
      <c r="AH10" s="689"/>
      <c r="AI10" s="689"/>
      <c r="AJ10" s="689"/>
      <c r="AK10" s="689"/>
      <c r="AL10" s="690" t="s">
        <v>129</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37336</v>
      </c>
      <c r="BH10" s="686"/>
      <c r="BI10" s="686"/>
      <c r="BJ10" s="686"/>
      <c r="BK10" s="686"/>
      <c r="BL10" s="686"/>
      <c r="BM10" s="686"/>
      <c r="BN10" s="687"/>
      <c r="BO10" s="688">
        <v>2.6</v>
      </c>
      <c r="BP10" s="688"/>
      <c r="BQ10" s="688"/>
      <c r="BR10" s="688"/>
      <c r="BS10" s="694">
        <v>6222</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10214</v>
      </c>
      <c r="CS10" s="686"/>
      <c r="CT10" s="686"/>
      <c r="CU10" s="686"/>
      <c r="CV10" s="686"/>
      <c r="CW10" s="686"/>
      <c r="CX10" s="686"/>
      <c r="CY10" s="687"/>
      <c r="CZ10" s="688">
        <v>0.1</v>
      </c>
      <c r="DA10" s="688"/>
      <c r="DB10" s="688"/>
      <c r="DC10" s="688"/>
      <c r="DD10" s="694" t="s">
        <v>175</v>
      </c>
      <c r="DE10" s="686"/>
      <c r="DF10" s="686"/>
      <c r="DG10" s="686"/>
      <c r="DH10" s="686"/>
      <c r="DI10" s="686"/>
      <c r="DJ10" s="686"/>
      <c r="DK10" s="686"/>
      <c r="DL10" s="686"/>
      <c r="DM10" s="686"/>
      <c r="DN10" s="686"/>
      <c r="DO10" s="686"/>
      <c r="DP10" s="687"/>
      <c r="DQ10" s="694">
        <v>10214</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221648</v>
      </c>
      <c r="S11" s="686"/>
      <c r="T11" s="686"/>
      <c r="U11" s="686"/>
      <c r="V11" s="686"/>
      <c r="W11" s="686"/>
      <c r="X11" s="686"/>
      <c r="Y11" s="687"/>
      <c r="Z11" s="690">
        <v>2.2000000000000002</v>
      </c>
      <c r="AA11" s="691"/>
      <c r="AB11" s="691"/>
      <c r="AC11" s="703"/>
      <c r="AD11" s="694">
        <v>221648</v>
      </c>
      <c r="AE11" s="686"/>
      <c r="AF11" s="686"/>
      <c r="AG11" s="686"/>
      <c r="AH11" s="686"/>
      <c r="AI11" s="686"/>
      <c r="AJ11" s="686"/>
      <c r="AK11" s="687"/>
      <c r="AL11" s="690">
        <v>4.7</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43366</v>
      </c>
      <c r="BH11" s="686"/>
      <c r="BI11" s="686"/>
      <c r="BJ11" s="686"/>
      <c r="BK11" s="686"/>
      <c r="BL11" s="686"/>
      <c r="BM11" s="686"/>
      <c r="BN11" s="687"/>
      <c r="BO11" s="688">
        <v>3.1</v>
      </c>
      <c r="BP11" s="688"/>
      <c r="BQ11" s="688"/>
      <c r="BR11" s="688"/>
      <c r="BS11" s="694">
        <v>9171</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1561134</v>
      </c>
      <c r="CS11" s="686"/>
      <c r="CT11" s="686"/>
      <c r="CU11" s="686"/>
      <c r="CV11" s="686"/>
      <c r="CW11" s="686"/>
      <c r="CX11" s="686"/>
      <c r="CY11" s="687"/>
      <c r="CZ11" s="688">
        <v>15.9</v>
      </c>
      <c r="DA11" s="688"/>
      <c r="DB11" s="688"/>
      <c r="DC11" s="688"/>
      <c r="DD11" s="694">
        <v>380055</v>
      </c>
      <c r="DE11" s="686"/>
      <c r="DF11" s="686"/>
      <c r="DG11" s="686"/>
      <c r="DH11" s="686"/>
      <c r="DI11" s="686"/>
      <c r="DJ11" s="686"/>
      <c r="DK11" s="686"/>
      <c r="DL11" s="686"/>
      <c r="DM11" s="686"/>
      <c r="DN11" s="686"/>
      <c r="DO11" s="686"/>
      <c r="DP11" s="687"/>
      <c r="DQ11" s="694">
        <v>337974</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v>9712</v>
      </c>
      <c r="S12" s="686"/>
      <c r="T12" s="686"/>
      <c r="U12" s="686"/>
      <c r="V12" s="686"/>
      <c r="W12" s="686"/>
      <c r="X12" s="686"/>
      <c r="Y12" s="687"/>
      <c r="Z12" s="688">
        <v>0.1</v>
      </c>
      <c r="AA12" s="688"/>
      <c r="AB12" s="688"/>
      <c r="AC12" s="688"/>
      <c r="AD12" s="689">
        <v>9712</v>
      </c>
      <c r="AE12" s="689"/>
      <c r="AF12" s="689"/>
      <c r="AG12" s="689"/>
      <c r="AH12" s="689"/>
      <c r="AI12" s="689"/>
      <c r="AJ12" s="689"/>
      <c r="AK12" s="689"/>
      <c r="AL12" s="690">
        <v>0.2</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700987</v>
      </c>
      <c r="BH12" s="686"/>
      <c r="BI12" s="686"/>
      <c r="BJ12" s="686"/>
      <c r="BK12" s="686"/>
      <c r="BL12" s="686"/>
      <c r="BM12" s="686"/>
      <c r="BN12" s="687"/>
      <c r="BO12" s="688">
        <v>49.5</v>
      </c>
      <c r="BP12" s="688"/>
      <c r="BQ12" s="688"/>
      <c r="BR12" s="688"/>
      <c r="BS12" s="694" t="s">
        <v>129</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291299</v>
      </c>
      <c r="CS12" s="686"/>
      <c r="CT12" s="686"/>
      <c r="CU12" s="686"/>
      <c r="CV12" s="686"/>
      <c r="CW12" s="686"/>
      <c r="CX12" s="686"/>
      <c r="CY12" s="687"/>
      <c r="CZ12" s="688">
        <v>3</v>
      </c>
      <c r="DA12" s="688"/>
      <c r="DB12" s="688"/>
      <c r="DC12" s="688"/>
      <c r="DD12" s="694">
        <v>10136</v>
      </c>
      <c r="DE12" s="686"/>
      <c r="DF12" s="686"/>
      <c r="DG12" s="686"/>
      <c r="DH12" s="686"/>
      <c r="DI12" s="686"/>
      <c r="DJ12" s="686"/>
      <c r="DK12" s="686"/>
      <c r="DL12" s="686"/>
      <c r="DM12" s="686"/>
      <c r="DN12" s="686"/>
      <c r="DO12" s="686"/>
      <c r="DP12" s="687"/>
      <c r="DQ12" s="694">
        <v>291136</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175</v>
      </c>
      <c r="AA13" s="688"/>
      <c r="AB13" s="688"/>
      <c r="AC13" s="688"/>
      <c r="AD13" s="689" t="s">
        <v>129</v>
      </c>
      <c r="AE13" s="689"/>
      <c r="AF13" s="689"/>
      <c r="AG13" s="689"/>
      <c r="AH13" s="689"/>
      <c r="AI13" s="689"/>
      <c r="AJ13" s="689"/>
      <c r="AK13" s="689"/>
      <c r="AL13" s="690" t="s">
        <v>237</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694787</v>
      </c>
      <c r="BH13" s="686"/>
      <c r="BI13" s="686"/>
      <c r="BJ13" s="686"/>
      <c r="BK13" s="686"/>
      <c r="BL13" s="686"/>
      <c r="BM13" s="686"/>
      <c r="BN13" s="687"/>
      <c r="BO13" s="688">
        <v>49.1</v>
      </c>
      <c r="BP13" s="688"/>
      <c r="BQ13" s="688"/>
      <c r="BR13" s="688"/>
      <c r="BS13" s="694" t="s">
        <v>129</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865586</v>
      </c>
      <c r="CS13" s="686"/>
      <c r="CT13" s="686"/>
      <c r="CU13" s="686"/>
      <c r="CV13" s="686"/>
      <c r="CW13" s="686"/>
      <c r="CX13" s="686"/>
      <c r="CY13" s="687"/>
      <c r="CZ13" s="688">
        <v>8.8000000000000007</v>
      </c>
      <c r="DA13" s="688"/>
      <c r="DB13" s="688"/>
      <c r="DC13" s="688"/>
      <c r="DD13" s="694">
        <v>472164</v>
      </c>
      <c r="DE13" s="686"/>
      <c r="DF13" s="686"/>
      <c r="DG13" s="686"/>
      <c r="DH13" s="686"/>
      <c r="DI13" s="686"/>
      <c r="DJ13" s="686"/>
      <c r="DK13" s="686"/>
      <c r="DL13" s="686"/>
      <c r="DM13" s="686"/>
      <c r="DN13" s="686"/>
      <c r="DO13" s="686"/>
      <c r="DP13" s="687"/>
      <c r="DQ13" s="694">
        <v>456052</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t="s">
        <v>175</v>
      </c>
      <c r="S14" s="686"/>
      <c r="T14" s="686"/>
      <c r="U14" s="686"/>
      <c r="V14" s="686"/>
      <c r="W14" s="686"/>
      <c r="X14" s="686"/>
      <c r="Y14" s="687"/>
      <c r="Z14" s="688" t="s">
        <v>175</v>
      </c>
      <c r="AA14" s="688"/>
      <c r="AB14" s="688"/>
      <c r="AC14" s="688"/>
      <c r="AD14" s="689" t="s">
        <v>129</v>
      </c>
      <c r="AE14" s="689"/>
      <c r="AF14" s="689"/>
      <c r="AG14" s="689"/>
      <c r="AH14" s="689"/>
      <c r="AI14" s="689"/>
      <c r="AJ14" s="689"/>
      <c r="AK14" s="689"/>
      <c r="AL14" s="690" t="s">
        <v>129</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30475</v>
      </c>
      <c r="BH14" s="686"/>
      <c r="BI14" s="686"/>
      <c r="BJ14" s="686"/>
      <c r="BK14" s="686"/>
      <c r="BL14" s="686"/>
      <c r="BM14" s="686"/>
      <c r="BN14" s="687"/>
      <c r="BO14" s="688">
        <v>2.2000000000000002</v>
      </c>
      <c r="BP14" s="688"/>
      <c r="BQ14" s="688"/>
      <c r="BR14" s="688"/>
      <c r="BS14" s="694" t="s">
        <v>237</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285890</v>
      </c>
      <c r="CS14" s="686"/>
      <c r="CT14" s="686"/>
      <c r="CU14" s="686"/>
      <c r="CV14" s="686"/>
      <c r="CW14" s="686"/>
      <c r="CX14" s="686"/>
      <c r="CY14" s="687"/>
      <c r="CZ14" s="688">
        <v>2.9</v>
      </c>
      <c r="DA14" s="688"/>
      <c r="DB14" s="688"/>
      <c r="DC14" s="688"/>
      <c r="DD14" s="694">
        <v>1826</v>
      </c>
      <c r="DE14" s="686"/>
      <c r="DF14" s="686"/>
      <c r="DG14" s="686"/>
      <c r="DH14" s="686"/>
      <c r="DI14" s="686"/>
      <c r="DJ14" s="686"/>
      <c r="DK14" s="686"/>
      <c r="DL14" s="686"/>
      <c r="DM14" s="686"/>
      <c r="DN14" s="686"/>
      <c r="DO14" s="686"/>
      <c r="DP14" s="687"/>
      <c r="DQ14" s="694">
        <v>283290</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175</v>
      </c>
      <c r="AE15" s="689"/>
      <c r="AF15" s="689"/>
      <c r="AG15" s="689"/>
      <c r="AH15" s="689"/>
      <c r="AI15" s="689"/>
      <c r="AJ15" s="689"/>
      <c r="AK15" s="689"/>
      <c r="AL15" s="690" t="s">
        <v>129</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72900</v>
      </c>
      <c r="BH15" s="686"/>
      <c r="BI15" s="686"/>
      <c r="BJ15" s="686"/>
      <c r="BK15" s="686"/>
      <c r="BL15" s="686"/>
      <c r="BM15" s="686"/>
      <c r="BN15" s="687"/>
      <c r="BO15" s="688">
        <v>5.0999999999999996</v>
      </c>
      <c r="BP15" s="688"/>
      <c r="BQ15" s="688"/>
      <c r="BR15" s="688"/>
      <c r="BS15" s="694" t="s">
        <v>129</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873739</v>
      </c>
      <c r="CS15" s="686"/>
      <c r="CT15" s="686"/>
      <c r="CU15" s="686"/>
      <c r="CV15" s="686"/>
      <c r="CW15" s="686"/>
      <c r="CX15" s="686"/>
      <c r="CY15" s="687"/>
      <c r="CZ15" s="688">
        <v>8.9</v>
      </c>
      <c r="DA15" s="688"/>
      <c r="DB15" s="688"/>
      <c r="DC15" s="688"/>
      <c r="DD15" s="694">
        <v>124144</v>
      </c>
      <c r="DE15" s="686"/>
      <c r="DF15" s="686"/>
      <c r="DG15" s="686"/>
      <c r="DH15" s="686"/>
      <c r="DI15" s="686"/>
      <c r="DJ15" s="686"/>
      <c r="DK15" s="686"/>
      <c r="DL15" s="686"/>
      <c r="DM15" s="686"/>
      <c r="DN15" s="686"/>
      <c r="DO15" s="686"/>
      <c r="DP15" s="687"/>
      <c r="DQ15" s="694">
        <v>762593</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13708</v>
      </c>
      <c r="S16" s="686"/>
      <c r="T16" s="686"/>
      <c r="U16" s="686"/>
      <c r="V16" s="686"/>
      <c r="W16" s="686"/>
      <c r="X16" s="686"/>
      <c r="Y16" s="687"/>
      <c r="Z16" s="688">
        <v>0.1</v>
      </c>
      <c r="AA16" s="688"/>
      <c r="AB16" s="688"/>
      <c r="AC16" s="688"/>
      <c r="AD16" s="689">
        <v>13708</v>
      </c>
      <c r="AE16" s="689"/>
      <c r="AF16" s="689"/>
      <c r="AG16" s="689"/>
      <c r="AH16" s="689"/>
      <c r="AI16" s="689"/>
      <c r="AJ16" s="689"/>
      <c r="AK16" s="689"/>
      <c r="AL16" s="690">
        <v>0.3</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122856</v>
      </c>
      <c r="CS16" s="686"/>
      <c r="CT16" s="686"/>
      <c r="CU16" s="686"/>
      <c r="CV16" s="686"/>
      <c r="CW16" s="686"/>
      <c r="CX16" s="686"/>
      <c r="CY16" s="687"/>
      <c r="CZ16" s="688">
        <v>1.3</v>
      </c>
      <c r="DA16" s="688"/>
      <c r="DB16" s="688"/>
      <c r="DC16" s="688"/>
      <c r="DD16" s="694" t="s">
        <v>129</v>
      </c>
      <c r="DE16" s="686"/>
      <c r="DF16" s="686"/>
      <c r="DG16" s="686"/>
      <c r="DH16" s="686"/>
      <c r="DI16" s="686"/>
      <c r="DJ16" s="686"/>
      <c r="DK16" s="686"/>
      <c r="DL16" s="686"/>
      <c r="DM16" s="686"/>
      <c r="DN16" s="686"/>
      <c r="DO16" s="686"/>
      <c r="DP16" s="687"/>
      <c r="DQ16" s="694">
        <v>43</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7553</v>
      </c>
      <c r="S17" s="686"/>
      <c r="T17" s="686"/>
      <c r="U17" s="686"/>
      <c r="V17" s="686"/>
      <c r="W17" s="686"/>
      <c r="X17" s="686"/>
      <c r="Y17" s="687"/>
      <c r="Z17" s="688">
        <v>0.1</v>
      </c>
      <c r="AA17" s="688"/>
      <c r="AB17" s="688"/>
      <c r="AC17" s="688"/>
      <c r="AD17" s="689">
        <v>7553</v>
      </c>
      <c r="AE17" s="689"/>
      <c r="AF17" s="689"/>
      <c r="AG17" s="689"/>
      <c r="AH17" s="689"/>
      <c r="AI17" s="689"/>
      <c r="AJ17" s="689"/>
      <c r="AK17" s="689"/>
      <c r="AL17" s="690">
        <v>0.2</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175</v>
      </c>
      <c r="BP17" s="688"/>
      <c r="BQ17" s="688"/>
      <c r="BR17" s="688"/>
      <c r="BS17" s="694" t="s">
        <v>129</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978002</v>
      </c>
      <c r="CS17" s="686"/>
      <c r="CT17" s="686"/>
      <c r="CU17" s="686"/>
      <c r="CV17" s="686"/>
      <c r="CW17" s="686"/>
      <c r="CX17" s="686"/>
      <c r="CY17" s="687"/>
      <c r="CZ17" s="688">
        <v>10</v>
      </c>
      <c r="DA17" s="688"/>
      <c r="DB17" s="688"/>
      <c r="DC17" s="688"/>
      <c r="DD17" s="694" t="s">
        <v>237</v>
      </c>
      <c r="DE17" s="686"/>
      <c r="DF17" s="686"/>
      <c r="DG17" s="686"/>
      <c r="DH17" s="686"/>
      <c r="DI17" s="686"/>
      <c r="DJ17" s="686"/>
      <c r="DK17" s="686"/>
      <c r="DL17" s="686"/>
      <c r="DM17" s="686"/>
      <c r="DN17" s="686"/>
      <c r="DO17" s="686"/>
      <c r="DP17" s="687"/>
      <c r="DQ17" s="694">
        <v>939730</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10463</v>
      </c>
      <c r="S18" s="686"/>
      <c r="T18" s="686"/>
      <c r="U18" s="686"/>
      <c r="V18" s="686"/>
      <c r="W18" s="686"/>
      <c r="X18" s="686"/>
      <c r="Y18" s="687"/>
      <c r="Z18" s="688">
        <v>0.1</v>
      </c>
      <c r="AA18" s="688"/>
      <c r="AB18" s="688"/>
      <c r="AC18" s="688"/>
      <c r="AD18" s="689">
        <v>10463</v>
      </c>
      <c r="AE18" s="689"/>
      <c r="AF18" s="689"/>
      <c r="AG18" s="689"/>
      <c r="AH18" s="689"/>
      <c r="AI18" s="689"/>
      <c r="AJ18" s="689"/>
      <c r="AK18" s="689"/>
      <c r="AL18" s="690">
        <v>0.2</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237</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237</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4582</v>
      </c>
      <c r="S19" s="686"/>
      <c r="T19" s="686"/>
      <c r="U19" s="686"/>
      <c r="V19" s="686"/>
      <c r="W19" s="686"/>
      <c r="X19" s="686"/>
      <c r="Y19" s="687"/>
      <c r="Z19" s="688">
        <v>0</v>
      </c>
      <c r="AA19" s="688"/>
      <c r="AB19" s="688"/>
      <c r="AC19" s="688"/>
      <c r="AD19" s="689">
        <v>4582</v>
      </c>
      <c r="AE19" s="689"/>
      <c r="AF19" s="689"/>
      <c r="AG19" s="689"/>
      <c r="AH19" s="689"/>
      <c r="AI19" s="689"/>
      <c r="AJ19" s="689"/>
      <c r="AK19" s="689"/>
      <c r="AL19" s="690">
        <v>0.1</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t="s">
        <v>129</v>
      </c>
      <c r="BH19" s="686"/>
      <c r="BI19" s="686"/>
      <c r="BJ19" s="686"/>
      <c r="BK19" s="686"/>
      <c r="BL19" s="686"/>
      <c r="BM19" s="686"/>
      <c r="BN19" s="687"/>
      <c r="BO19" s="688" t="s">
        <v>237</v>
      </c>
      <c r="BP19" s="688"/>
      <c r="BQ19" s="688"/>
      <c r="BR19" s="688"/>
      <c r="BS19" s="694" t="s">
        <v>237</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175</v>
      </c>
      <c r="DA19" s="688"/>
      <c r="DB19" s="688"/>
      <c r="DC19" s="688"/>
      <c r="DD19" s="694" t="s">
        <v>129</v>
      </c>
      <c r="DE19" s="686"/>
      <c r="DF19" s="686"/>
      <c r="DG19" s="686"/>
      <c r="DH19" s="686"/>
      <c r="DI19" s="686"/>
      <c r="DJ19" s="686"/>
      <c r="DK19" s="686"/>
      <c r="DL19" s="686"/>
      <c r="DM19" s="686"/>
      <c r="DN19" s="686"/>
      <c r="DO19" s="686"/>
      <c r="DP19" s="687"/>
      <c r="DQ19" s="694" t="s">
        <v>237</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5163</v>
      </c>
      <c r="S20" s="686"/>
      <c r="T20" s="686"/>
      <c r="U20" s="686"/>
      <c r="V20" s="686"/>
      <c r="W20" s="686"/>
      <c r="X20" s="686"/>
      <c r="Y20" s="687"/>
      <c r="Z20" s="688">
        <v>0.1</v>
      </c>
      <c r="AA20" s="688"/>
      <c r="AB20" s="688"/>
      <c r="AC20" s="688"/>
      <c r="AD20" s="689">
        <v>5163</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t="s">
        <v>175</v>
      </c>
      <c r="BH20" s="686"/>
      <c r="BI20" s="686"/>
      <c r="BJ20" s="686"/>
      <c r="BK20" s="686"/>
      <c r="BL20" s="686"/>
      <c r="BM20" s="686"/>
      <c r="BN20" s="687"/>
      <c r="BO20" s="688" t="s">
        <v>129</v>
      </c>
      <c r="BP20" s="688"/>
      <c r="BQ20" s="688"/>
      <c r="BR20" s="688"/>
      <c r="BS20" s="694" t="s">
        <v>237</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9815324</v>
      </c>
      <c r="CS20" s="686"/>
      <c r="CT20" s="686"/>
      <c r="CU20" s="686"/>
      <c r="CV20" s="686"/>
      <c r="CW20" s="686"/>
      <c r="CX20" s="686"/>
      <c r="CY20" s="687"/>
      <c r="CZ20" s="688">
        <v>100</v>
      </c>
      <c r="DA20" s="688"/>
      <c r="DB20" s="688"/>
      <c r="DC20" s="688"/>
      <c r="DD20" s="694">
        <v>1166692</v>
      </c>
      <c r="DE20" s="686"/>
      <c r="DF20" s="686"/>
      <c r="DG20" s="686"/>
      <c r="DH20" s="686"/>
      <c r="DI20" s="686"/>
      <c r="DJ20" s="686"/>
      <c r="DK20" s="686"/>
      <c r="DL20" s="686"/>
      <c r="DM20" s="686"/>
      <c r="DN20" s="686"/>
      <c r="DO20" s="686"/>
      <c r="DP20" s="687"/>
      <c r="DQ20" s="694">
        <v>5977804</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718</v>
      </c>
      <c r="S21" s="686"/>
      <c r="T21" s="686"/>
      <c r="U21" s="686"/>
      <c r="V21" s="686"/>
      <c r="W21" s="686"/>
      <c r="X21" s="686"/>
      <c r="Y21" s="687"/>
      <c r="Z21" s="688">
        <v>0</v>
      </c>
      <c r="AA21" s="688"/>
      <c r="AB21" s="688"/>
      <c r="AC21" s="688"/>
      <c r="AD21" s="689">
        <v>718</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t="s">
        <v>129</v>
      </c>
      <c r="BH21" s="686"/>
      <c r="BI21" s="686"/>
      <c r="BJ21" s="686"/>
      <c r="BK21" s="686"/>
      <c r="BL21" s="686"/>
      <c r="BM21" s="686"/>
      <c r="BN21" s="687"/>
      <c r="BO21" s="688" t="s">
        <v>129</v>
      </c>
      <c r="BP21" s="688"/>
      <c r="BQ21" s="688"/>
      <c r="BR21" s="688"/>
      <c r="BS21" s="694" t="s">
        <v>175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3279071</v>
      </c>
      <c r="S22" s="686"/>
      <c r="T22" s="686"/>
      <c r="U22" s="686"/>
      <c r="V22" s="686"/>
      <c r="W22" s="686"/>
      <c r="X22" s="686"/>
      <c r="Y22" s="687"/>
      <c r="Z22" s="688">
        <v>32.299999999999997</v>
      </c>
      <c r="AA22" s="688"/>
      <c r="AB22" s="688"/>
      <c r="AC22" s="688"/>
      <c r="AD22" s="689">
        <v>2837559</v>
      </c>
      <c r="AE22" s="689"/>
      <c r="AF22" s="689"/>
      <c r="AG22" s="689"/>
      <c r="AH22" s="689"/>
      <c r="AI22" s="689"/>
      <c r="AJ22" s="689"/>
      <c r="AK22" s="689"/>
      <c r="AL22" s="690">
        <v>59.7</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237</v>
      </c>
      <c r="BP22" s="688"/>
      <c r="BQ22" s="688"/>
      <c r="BR22" s="688"/>
      <c r="BS22" s="694" t="s">
        <v>129</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2837559</v>
      </c>
      <c r="S23" s="686"/>
      <c r="T23" s="686"/>
      <c r="U23" s="686"/>
      <c r="V23" s="686"/>
      <c r="W23" s="686"/>
      <c r="X23" s="686"/>
      <c r="Y23" s="687"/>
      <c r="Z23" s="688">
        <v>27.9</v>
      </c>
      <c r="AA23" s="688"/>
      <c r="AB23" s="688"/>
      <c r="AC23" s="688"/>
      <c r="AD23" s="689">
        <v>2837559</v>
      </c>
      <c r="AE23" s="689"/>
      <c r="AF23" s="689"/>
      <c r="AG23" s="689"/>
      <c r="AH23" s="689"/>
      <c r="AI23" s="689"/>
      <c r="AJ23" s="689"/>
      <c r="AK23" s="689"/>
      <c r="AL23" s="690">
        <v>59.7</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t="s">
        <v>175</v>
      </c>
      <c r="BH23" s="686"/>
      <c r="BI23" s="686"/>
      <c r="BJ23" s="686"/>
      <c r="BK23" s="686"/>
      <c r="BL23" s="686"/>
      <c r="BM23" s="686"/>
      <c r="BN23" s="687"/>
      <c r="BO23" s="688" t="s">
        <v>129</v>
      </c>
      <c r="BP23" s="688"/>
      <c r="BQ23" s="688"/>
      <c r="BR23" s="688"/>
      <c r="BS23" s="694" t="s">
        <v>129</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441512</v>
      </c>
      <c r="S24" s="686"/>
      <c r="T24" s="686"/>
      <c r="U24" s="686"/>
      <c r="V24" s="686"/>
      <c r="W24" s="686"/>
      <c r="X24" s="686"/>
      <c r="Y24" s="687"/>
      <c r="Z24" s="688">
        <v>4.3</v>
      </c>
      <c r="AA24" s="688"/>
      <c r="AB24" s="688"/>
      <c r="AC24" s="688"/>
      <c r="AD24" s="689" t="s">
        <v>129</v>
      </c>
      <c r="AE24" s="689"/>
      <c r="AF24" s="689"/>
      <c r="AG24" s="689"/>
      <c r="AH24" s="689"/>
      <c r="AI24" s="689"/>
      <c r="AJ24" s="689"/>
      <c r="AK24" s="689"/>
      <c r="AL24" s="690" t="s">
        <v>129</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3226752</v>
      </c>
      <c r="CS24" s="675"/>
      <c r="CT24" s="675"/>
      <c r="CU24" s="675"/>
      <c r="CV24" s="675"/>
      <c r="CW24" s="675"/>
      <c r="CX24" s="675"/>
      <c r="CY24" s="676"/>
      <c r="CZ24" s="679">
        <v>32.9</v>
      </c>
      <c r="DA24" s="680"/>
      <c r="DB24" s="680"/>
      <c r="DC24" s="699"/>
      <c r="DD24" s="724">
        <v>2632020</v>
      </c>
      <c r="DE24" s="675"/>
      <c r="DF24" s="675"/>
      <c r="DG24" s="675"/>
      <c r="DH24" s="675"/>
      <c r="DI24" s="675"/>
      <c r="DJ24" s="675"/>
      <c r="DK24" s="676"/>
      <c r="DL24" s="724">
        <v>2533354</v>
      </c>
      <c r="DM24" s="675"/>
      <c r="DN24" s="675"/>
      <c r="DO24" s="675"/>
      <c r="DP24" s="675"/>
      <c r="DQ24" s="675"/>
      <c r="DR24" s="675"/>
      <c r="DS24" s="675"/>
      <c r="DT24" s="675"/>
      <c r="DU24" s="675"/>
      <c r="DV24" s="676"/>
      <c r="DW24" s="679">
        <v>51.4</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129</v>
      </c>
      <c r="AA25" s="688"/>
      <c r="AB25" s="688"/>
      <c r="AC25" s="688"/>
      <c r="AD25" s="689" t="s">
        <v>237</v>
      </c>
      <c r="AE25" s="689"/>
      <c r="AF25" s="689"/>
      <c r="AG25" s="689"/>
      <c r="AH25" s="689"/>
      <c r="AI25" s="689"/>
      <c r="AJ25" s="689"/>
      <c r="AK25" s="689"/>
      <c r="AL25" s="690" t="s">
        <v>175</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237</v>
      </c>
      <c r="BP25" s="688"/>
      <c r="BQ25" s="688"/>
      <c r="BR25" s="688"/>
      <c r="BS25" s="694" t="s">
        <v>237</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1600213</v>
      </c>
      <c r="CS25" s="721"/>
      <c r="CT25" s="721"/>
      <c r="CU25" s="721"/>
      <c r="CV25" s="721"/>
      <c r="CW25" s="721"/>
      <c r="CX25" s="721"/>
      <c r="CY25" s="722"/>
      <c r="CZ25" s="690">
        <v>16.3</v>
      </c>
      <c r="DA25" s="719"/>
      <c r="DB25" s="719"/>
      <c r="DC25" s="723"/>
      <c r="DD25" s="694">
        <v>1442596</v>
      </c>
      <c r="DE25" s="721"/>
      <c r="DF25" s="721"/>
      <c r="DG25" s="721"/>
      <c r="DH25" s="721"/>
      <c r="DI25" s="721"/>
      <c r="DJ25" s="721"/>
      <c r="DK25" s="722"/>
      <c r="DL25" s="694">
        <v>1369945</v>
      </c>
      <c r="DM25" s="721"/>
      <c r="DN25" s="721"/>
      <c r="DO25" s="721"/>
      <c r="DP25" s="721"/>
      <c r="DQ25" s="721"/>
      <c r="DR25" s="721"/>
      <c r="DS25" s="721"/>
      <c r="DT25" s="721"/>
      <c r="DU25" s="721"/>
      <c r="DV25" s="722"/>
      <c r="DW25" s="690">
        <v>27.8</v>
      </c>
      <c r="DX25" s="719"/>
      <c r="DY25" s="719"/>
      <c r="DZ25" s="719"/>
      <c r="EA25" s="719"/>
      <c r="EB25" s="719"/>
      <c r="EC25" s="720"/>
    </row>
    <row r="26" spans="2:133" ht="11.25" customHeight="1" x14ac:dyDescent="0.15">
      <c r="B26" s="682" t="s">
        <v>298</v>
      </c>
      <c r="C26" s="683"/>
      <c r="D26" s="683"/>
      <c r="E26" s="683"/>
      <c r="F26" s="683"/>
      <c r="G26" s="683"/>
      <c r="H26" s="683"/>
      <c r="I26" s="683"/>
      <c r="J26" s="683"/>
      <c r="K26" s="683"/>
      <c r="L26" s="683"/>
      <c r="M26" s="683"/>
      <c r="N26" s="683"/>
      <c r="O26" s="683"/>
      <c r="P26" s="683"/>
      <c r="Q26" s="684"/>
      <c r="R26" s="685">
        <v>5166999</v>
      </c>
      <c r="S26" s="686"/>
      <c r="T26" s="686"/>
      <c r="U26" s="686"/>
      <c r="V26" s="686"/>
      <c r="W26" s="686"/>
      <c r="X26" s="686"/>
      <c r="Y26" s="687"/>
      <c r="Z26" s="688">
        <v>50.8</v>
      </c>
      <c r="AA26" s="688"/>
      <c r="AB26" s="688"/>
      <c r="AC26" s="688"/>
      <c r="AD26" s="689">
        <v>4725487</v>
      </c>
      <c r="AE26" s="689"/>
      <c r="AF26" s="689"/>
      <c r="AG26" s="689"/>
      <c r="AH26" s="689"/>
      <c r="AI26" s="689"/>
      <c r="AJ26" s="689"/>
      <c r="AK26" s="689"/>
      <c r="AL26" s="690">
        <v>99.4</v>
      </c>
      <c r="AM26" s="691"/>
      <c r="AN26" s="691"/>
      <c r="AO26" s="692"/>
      <c r="AP26" s="704" t="s">
        <v>299</v>
      </c>
      <c r="AQ26" s="734"/>
      <c r="AR26" s="734"/>
      <c r="AS26" s="734"/>
      <c r="AT26" s="734"/>
      <c r="AU26" s="734"/>
      <c r="AV26" s="734"/>
      <c r="AW26" s="734"/>
      <c r="AX26" s="734"/>
      <c r="AY26" s="734"/>
      <c r="AZ26" s="734"/>
      <c r="BA26" s="734"/>
      <c r="BB26" s="734"/>
      <c r="BC26" s="734"/>
      <c r="BD26" s="734"/>
      <c r="BE26" s="734"/>
      <c r="BF26" s="706"/>
      <c r="BG26" s="685" t="s">
        <v>237</v>
      </c>
      <c r="BH26" s="686"/>
      <c r="BI26" s="686"/>
      <c r="BJ26" s="686"/>
      <c r="BK26" s="686"/>
      <c r="BL26" s="686"/>
      <c r="BM26" s="686"/>
      <c r="BN26" s="687"/>
      <c r="BO26" s="688" t="s">
        <v>129</v>
      </c>
      <c r="BP26" s="688"/>
      <c r="BQ26" s="688"/>
      <c r="BR26" s="688"/>
      <c r="BS26" s="694" t="s">
        <v>237</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1106154</v>
      </c>
      <c r="CS26" s="686"/>
      <c r="CT26" s="686"/>
      <c r="CU26" s="686"/>
      <c r="CV26" s="686"/>
      <c r="CW26" s="686"/>
      <c r="CX26" s="686"/>
      <c r="CY26" s="687"/>
      <c r="CZ26" s="690">
        <v>11.3</v>
      </c>
      <c r="DA26" s="719"/>
      <c r="DB26" s="719"/>
      <c r="DC26" s="723"/>
      <c r="DD26" s="694">
        <v>971241</v>
      </c>
      <c r="DE26" s="686"/>
      <c r="DF26" s="686"/>
      <c r="DG26" s="686"/>
      <c r="DH26" s="686"/>
      <c r="DI26" s="686"/>
      <c r="DJ26" s="686"/>
      <c r="DK26" s="687"/>
      <c r="DL26" s="694" t="s">
        <v>237</v>
      </c>
      <c r="DM26" s="686"/>
      <c r="DN26" s="686"/>
      <c r="DO26" s="686"/>
      <c r="DP26" s="686"/>
      <c r="DQ26" s="686"/>
      <c r="DR26" s="686"/>
      <c r="DS26" s="686"/>
      <c r="DT26" s="686"/>
      <c r="DU26" s="686"/>
      <c r="DV26" s="687"/>
      <c r="DW26" s="690" t="s">
        <v>237</v>
      </c>
      <c r="DX26" s="719"/>
      <c r="DY26" s="719"/>
      <c r="DZ26" s="719"/>
      <c r="EA26" s="719"/>
      <c r="EB26" s="719"/>
      <c r="EC26" s="720"/>
    </row>
    <row r="27" spans="2:133" ht="11.25" customHeight="1" x14ac:dyDescent="0.15">
      <c r="B27" s="682" t="s">
        <v>301</v>
      </c>
      <c r="C27" s="683"/>
      <c r="D27" s="683"/>
      <c r="E27" s="683"/>
      <c r="F27" s="683"/>
      <c r="G27" s="683"/>
      <c r="H27" s="683"/>
      <c r="I27" s="683"/>
      <c r="J27" s="683"/>
      <c r="K27" s="683"/>
      <c r="L27" s="683"/>
      <c r="M27" s="683"/>
      <c r="N27" s="683"/>
      <c r="O27" s="683"/>
      <c r="P27" s="683"/>
      <c r="Q27" s="684"/>
      <c r="R27" s="685">
        <v>1977</v>
      </c>
      <c r="S27" s="686"/>
      <c r="T27" s="686"/>
      <c r="U27" s="686"/>
      <c r="V27" s="686"/>
      <c r="W27" s="686"/>
      <c r="X27" s="686"/>
      <c r="Y27" s="687"/>
      <c r="Z27" s="688">
        <v>0</v>
      </c>
      <c r="AA27" s="688"/>
      <c r="AB27" s="688"/>
      <c r="AC27" s="688"/>
      <c r="AD27" s="689">
        <v>1977</v>
      </c>
      <c r="AE27" s="689"/>
      <c r="AF27" s="689"/>
      <c r="AG27" s="689"/>
      <c r="AH27" s="689"/>
      <c r="AI27" s="689"/>
      <c r="AJ27" s="689"/>
      <c r="AK27" s="689"/>
      <c r="AL27" s="690">
        <v>0</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1415664</v>
      </c>
      <c r="BH27" s="686"/>
      <c r="BI27" s="686"/>
      <c r="BJ27" s="686"/>
      <c r="BK27" s="686"/>
      <c r="BL27" s="686"/>
      <c r="BM27" s="686"/>
      <c r="BN27" s="687"/>
      <c r="BO27" s="688">
        <v>100</v>
      </c>
      <c r="BP27" s="688"/>
      <c r="BQ27" s="688"/>
      <c r="BR27" s="688"/>
      <c r="BS27" s="694">
        <v>15393</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648537</v>
      </c>
      <c r="CS27" s="721"/>
      <c r="CT27" s="721"/>
      <c r="CU27" s="721"/>
      <c r="CV27" s="721"/>
      <c r="CW27" s="721"/>
      <c r="CX27" s="721"/>
      <c r="CY27" s="722"/>
      <c r="CZ27" s="690">
        <v>6.6</v>
      </c>
      <c r="DA27" s="719"/>
      <c r="DB27" s="719"/>
      <c r="DC27" s="723"/>
      <c r="DD27" s="694">
        <v>249694</v>
      </c>
      <c r="DE27" s="721"/>
      <c r="DF27" s="721"/>
      <c r="DG27" s="721"/>
      <c r="DH27" s="721"/>
      <c r="DI27" s="721"/>
      <c r="DJ27" s="721"/>
      <c r="DK27" s="722"/>
      <c r="DL27" s="694">
        <v>223679</v>
      </c>
      <c r="DM27" s="721"/>
      <c r="DN27" s="721"/>
      <c r="DO27" s="721"/>
      <c r="DP27" s="721"/>
      <c r="DQ27" s="721"/>
      <c r="DR27" s="721"/>
      <c r="DS27" s="721"/>
      <c r="DT27" s="721"/>
      <c r="DU27" s="721"/>
      <c r="DV27" s="722"/>
      <c r="DW27" s="690">
        <v>4.5</v>
      </c>
      <c r="DX27" s="719"/>
      <c r="DY27" s="719"/>
      <c r="DZ27" s="719"/>
      <c r="EA27" s="719"/>
      <c r="EB27" s="719"/>
      <c r="EC27" s="720"/>
    </row>
    <row r="28" spans="2:133" ht="11.25" customHeight="1" x14ac:dyDescent="0.15">
      <c r="B28" s="682" t="s">
        <v>304</v>
      </c>
      <c r="C28" s="683"/>
      <c r="D28" s="683"/>
      <c r="E28" s="683"/>
      <c r="F28" s="683"/>
      <c r="G28" s="683"/>
      <c r="H28" s="683"/>
      <c r="I28" s="683"/>
      <c r="J28" s="683"/>
      <c r="K28" s="683"/>
      <c r="L28" s="683"/>
      <c r="M28" s="683"/>
      <c r="N28" s="683"/>
      <c r="O28" s="683"/>
      <c r="P28" s="683"/>
      <c r="Q28" s="684"/>
      <c r="R28" s="685">
        <v>118475</v>
      </c>
      <c r="S28" s="686"/>
      <c r="T28" s="686"/>
      <c r="U28" s="686"/>
      <c r="V28" s="686"/>
      <c r="W28" s="686"/>
      <c r="X28" s="686"/>
      <c r="Y28" s="687"/>
      <c r="Z28" s="688">
        <v>1.2</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978002</v>
      </c>
      <c r="CS28" s="686"/>
      <c r="CT28" s="686"/>
      <c r="CU28" s="686"/>
      <c r="CV28" s="686"/>
      <c r="CW28" s="686"/>
      <c r="CX28" s="686"/>
      <c r="CY28" s="687"/>
      <c r="CZ28" s="690">
        <v>10</v>
      </c>
      <c r="DA28" s="719"/>
      <c r="DB28" s="719"/>
      <c r="DC28" s="723"/>
      <c r="DD28" s="694">
        <v>939730</v>
      </c>
      <c r="DE28" s="686"/>
      <c r="DF28" s="686"/>
      <c r="DG28" s="686"/>
      <c r="DH28" s="686"/>
      <c r="DI28" s="686"/>
      <c r="DJ28" s="686"/>
      <c r="DK28" s="687"/>
      <c r="DL28" s="694">
        <v>939730</v>
      </c>
      <c r="DM28" s="686"/>
      <c r="DN28" s="686"/>
      <c r="DO28" s="686"/>
      <c r="DP28" s="686"/>
      <c r="DQ28" s="686"/>
      <c r="DR28" s="686"/>
      <c r="DS28" s="686"/>
      <c r="DT28" s="686"/>
      <c r="DU28" s="686"/>
      <c r="DV28" s="687"/>
      <c r="DW28" s="690">
        <v>19.100000000000001</v>
      </c>
      <c r="DX28" s="719"/>
      <c r="DY28" s="719"/>
      <c r="DZ28" s="719"/>
      <c r="EA28" s="719"/>
      <c r="EB28" s="719"/>
      <c r="EC28" s="720"/>
    </row>
    <row r="29" spans="2:133" ht="11.25" customHeight="1" x14ac:dyDescent="0.15">
      <c r="B29" s="682" t="s">
        <v>306</v>
      </c>
      <c r="C29" s="683"/>
      <c r="D29" s="683"/>
      <c r="E29" s="683"/>
      <c r="F29" s="683"/>
      <c r="G29" s="683"/>
      <c r="H29" s="683"/>
      <c r="I29" s="683"/>
      <c r="J29" s="683"/>
      <c r="K29" s="683"/>
      <c r="L29" s="683"/>
      <c r="M29" s="683"/>
      <c r="N29" s="683"/>
      <c r="O29" s="683"/>
      <c r="P29" s="683"/>
      <c r="Q29" s="684"/>
      <c r="R29" s="685">
        <v>339735</v>
      </c>
      <c r="S29" s="686"/>
      <c r="T29" s="686"/>
      <c r="U29" s="686"/>
      <c r="V29" s="686"/>
      <c r="W29" s="686"/>
      <c r="X29" s="686"/>
      <c r="Y29" s="687"/>
      <c r="Z29" s="688">
        <v>3.3</v>
      </c>
      <c r="AA29" s="688"/>
      <c r="AB29" s="688"/>
      <c r="AC29" s="688"/>
      <c r="AD29" s="689">
        <v>7103</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308</v>
      </c>
      <c r="CG29" s="701"/>
      <c r="CH29" s="701"/>
      <c r="CI29" s="701"/>
      <c r="CJ29" s="701"/>
      <c r="CK29" s="701"/>
      <c r="CL29" s="701"/>
      <c r="CM29" s="701"/>
      <c r="CN29" s="701"/>
      <c r="CO29" s="701"/>
      <c r="CP29" s="701"/>
      <c r="CQ29" s="702"/>
      <c r="CR29" s="685">
        <v>977989</v>
      </c>
      <c r="CS29" s="721"/>
      <c r="CT29" s="721"/>
      <c r="CU29" s="721"/>
      <c r="CV29" s="721"/>
      <c r="CW29" s="721"/>
      <c r="CX29" s="721"/>
      <c r="CY29" s="722"/>
      <c r="CZ29" s="690">
        <v>10</v>
      </c>
      <c r="DA29" s="719"/>
      <c r="DB29" s="719"/>
      <c r="DC29" s="723"/>
      <c r="DD29" s="694">
        <v>939717</v>
      </c>
      <c r="DE29" s="721"/>
      <c r="DF29" s="721"/>
      <c r="DG29" s="721"/>
      <c r="DH29" s="721"/>
      <c r="DI29" s="721"/>
      <c r="DJ29" s="721"/>
      <c r="DK29" s="722"/>
      <c r="DL29" s="694">
        <v>939717</v>
      </c>
      <c r="DM29" s="721"/>
      <c r="DN29" s="721"/>
      <c r="DO29" s="721"/>
      <c r="DP29" s="721"/>
      <c r="DQ29" s="721"/>
      <c r="DR29" s="721"/>
      <c r="DS29" s="721"/>
      <c r="DT29" s="721"/>
      <c r="DU29" s="721"/>
      <c r="DV29" s="722"/>
      <c r="DW29" s="690">
        <v>19.100000000000001</v>
      </c>
      <c r="DX29" s="719"/>
      <c r="DY29" s="719"/>
      <c r="DZ29" s="719"/>
      <c r="EA29" s="719"/>
      <c r="EB29" s="719"/>
      <c r="EC29" s="720"/>
    </row>
    <row r="30" spans="2:133" ht="11.25" customHeight="1" x14ac:dyDescent="0.15">
      <c r="B30" s="682" t="s">
        <v>309</v>
      </c>
      <c r="C30" s="683"/>
      <c r="D30" s="683"/>
      <c r="E30" s="683"/>
      <c r="F30" s="683"/>
      <c r="G30" s="683"/>
      <c r="H30" s="683"/>
      <c r="I30" s="683"/>
      <c r="J30" s="683"/>
      <c r="K30" s="683"/>
      <c r="L30" s="683"/>
      <c r="M30" s="683"/>
      <c r="N30" s="683"/>
      <c r="O30" s="683"/>
      <c r="P30" s="683"/>
      <c r="Q30" s="684"/>
      <c r="R30" s="685">
        <v>45393</v>
      </c>
      <c r="S30" s="686"/>
      <c r="T30" s="686"/>
      <c r="U30" s="686"/>
      <c r="V30" s="686"/>
      <c r="W30" s="686"/>
      <c r="X30" s="686"/>
      <c r="Y30" s="687"/>
      <c r="Z30" s="688">
        <v>0.4</v>
      </c>
      <c r="AA30" s="688"/>
      <c r="AB30" s="688"/>
      <c r="AC30" s="688"/>
      <c r="AD30" s="689" t="s">
        <v>129</v>
      </c>
      <c r="AE30" s="689"/>
      <c r="AF30" s="689"/>
      <c r="AG30" s="689"/>
      <c r="AH30" s="689"/>
      <c r="AI30" s="689"/>
      <c r="AJ30" s="689"/>
      <c r="AK30" s="689"/>
      <c r="AL30" s="690" t="s">
        <v>129</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310</v>
      </c>
      <c r="BH30" s="738"/>
      <c r="BI30" s="738"/>
      <c r="BJ30" s="738"/>
      <c r="BK30" s="738"/>
      <c r="BL30" s="738"/>
      <c r="BM30" s="738"/>
      <c r="BN30" s="738"/>
      <c r="BO30" s="738"/>
      <c r="BP30" s="738"/>
      <c r="BQ30" s="739"/>
      <c r="BR30" s="664" t="s">
        <v>311</v>
      </c>
      <c r="BS30" s="738"/>
      <c r="BT30" s="738"/>
      <c r="BU30" s="738"/>
      <c r="BV30" s="738"/>
      <c r="BW30" s="738"/>
      <c r="BX30" s="738"/>
      <c r="BY30" s="738"/>
      <c r="BZ30" s="738"/>
      <c r="CA30" s="738"/>
      <c r="CB30" s="739"/>
      <c r="CD30" s="727"/>
      <c r="CE30" s="728"/>
      <c r="CF30" s="700" t="s">
        <v>312</v>
      </c>
      <c r="CG30" s="701"/>
      <c r="CH30" s="701"/>
      <c r="CI30" s="701"/>
      <c r="CJ30" s="701"/>
      <c r="CK30" s="701"/>
      <c r="CL30" s="701"/>
      <c r="CM30" s="701"/>
      <c r="CN30" s="701"/>
      <c r="CO30" s="701"/>
      <c r="CP30" s="701"/>
      <c r="CQ30" s="702"/>
      <c r="CR30" s="685">
        <v>945158</v>
      </c>
      <c r="CS30" s="686"/>
      <c r="CT30" s="686"/>
      <c r="CU30" s="686"/>
      <c r="CV30" s="686"/>
      <c r="CW30" s="686"/>
      <c r="CX30" s="686"/>
      <c r="CY30" s="687"/>
      <c r="CZ30" s="690">
        <v>9.6</v>
      </c>
      <c r="DA30" s="719"/>
      <c r="DB30" s="719"/>
      <c r="DC30" s="723"/>
      <c r="DD30" s="694">
        <v>909836</v>
      </c>
      <c r="DE30" s="686"/>
      <c r="DF30" s="686"/>
      <c r="DG30" s="686"/>
      <c r="DH30" s="686"/>
      <c r="DI30" s="686"/>
      <c r="DJ30" s="686"/>
      <c r="DK30" s="687"/>
      <c r="DL30" s="694">
        <v>909836</v>
      </c>
      <c r="DM30" s="686"/>
      <c r="DN30" s="686"/>
      <c r="DO30" s="686"/>
      <c r="DP30" s="686"/>
      <c r="DQ30" s="686"/>
      <c r="DR30" s="686"/>
      <c r="DS30" s="686"/>
      <c r="DT30" s="686"/>
      <c r="DU30" s="686"/>
      <c r="DV30" s="687"/>
      <c r="DW30" s="690">
        <v>18.399999999999999</v>
      </c>
      <c r="DX30" s="719"/>
      <c r="DY30" s="719"/>
      <c r="DZ30" s="719"/>
      <c r="EA30" s="719"/>
      <c r="EB30" s="719"/>
      <c r="EC30" s="720"/>
    </row>
    <row r="31" spans="2:133" ht="11.25" customHeight="1" x14ac:dyDescent="0.15">
      <c r="B31" s="682" t="s">
        <v>313</v>
      </c>
      <c r="C31" s="683"/>
      <c r="D31" s="683"/>
      <c r="E31" s="683"/>
      <c r="F31" s="683"/>
      <c r="G31" s="683"/>
      <c r="H31" s="683"/>
      <c r="I31" s="683"/>
      <c r="J31" s="683"/>
      <c r="K31" s="683"/>
      <c r="L31" s="683"/>
      <c r="M31" s="683"/>
      <c r="N31" s="683"/>
      <c r="O31" s="683"/>
      <c r="P31" s="683"/>
      <c r="Q31" s="684"/>
      <c r="R31" s="685">
        <v>1813224</v>
      </c>
      <c r="S31" s="686"/>
      <c r="T31" s="686"/>
      <c r="U31" s="686"/>
      <c r="V31" s="686"/>
      <c r="W31" s="686"/>
      <c r="X31" s="686"/>
      <c r="Y31" s="687"/>
      <c r="Z31" s="688">
        <v>17.8</v>
      </c>
      <c r="AA31" s="688"/>
      <c r="AB31" s="688"/>
      <c r="AC31" s="688"/>
      <c r="AD31" s="689" t="s">
        <v>175</v>
      </c>
      <c r="AE31" s="689"/>
      <c r="AF31" s="689"/>
      <c r="AG31" s="689"/>
      <c r="AH31" s="689"/>
      <c r="AI31" s="689"/>
      <c r="AJ31" s="689"/>
      <c r="AK31" s="689"/>
      <c r="AL31" s="690" t="s">
        <v>129</v>
      </c>
      <c r="AM31" s="691"/>
      <c r="AN31" s="691"/>
      <c r="AO31" s="692"/>
      <c r="AP31" s="742" t="s">
        <v>314</v>
      </c>
      <c r="AQ31" s="743"/>
      <c r="AR31" s="743"/>
      <c r="AS31" s="743"/>
      <c r="AT31" s="748" t="s">
        <v>315</v>
      </c>
      <c r="AU31" s="231"/>
      <c r="AV31" s="231"/>
      <c r="AW31" s="231"/>
      <c r="AX31" s="671" t="s">
        <v>189</v>
      </c>
      <c r="AY31" s="672"/>
      <c r="AZ31" s="672"/>
      <c r="BA31" s="672"/>
      <c r="BB31" s="672"/>
      <c r="BC31" s="672"/>
      <c r="BD31" s="672"/>
      <c r="BE31" s="672"/>
      <c r="BF31" s="673"/>
      <c r="BG31" s="753">
        <v>98.8</v>
      </c>
      <c r="BH31" s="740"/>
      <c r="BI31" s="740"/>
      <c r="BJ31" s="740"/>
      <c r="BK31" s="740"/>
      <c r="BL31" s="740"/>
      <c r="BM31" s="680">
        <v>97.4</v>
      </c>
      <c r="BN31" s="740"/>
      <c r="BO31" s="740"/>
      <c r="BP31" s="740"/>
      <c r="BQ31" s="741"/>
      <c r="BR31" s="753">
        <v>99.4</v>
      </c>
      <c r="BS31" s="740"/>
      <c r="BT31" s="740"/>
      <c r="BU31" s="740"/>
      <c r="BV31" s="740"/>
      <c r="BW31" s="740"/>
      <c r="BX31" s="680">
        <v>98.3</v>
      </c>
      <c r="BY31" s="740"/>
      <c r="BZ31" s="740"/>
      <c r="CA31" s="740"/>
      <c r="CB31" s="741"/>
      <c r="CD31" s="727"/>
      <c r="CE31" s="728"/>
      <c r="CF31" s="700" t="s">
        <v>316</v>
      </c>
      <c r="CG31" s="701"/>
      <c r="CH31" s="701"/>
      <c r="CI31" s="701"/>
      <c r="CJ31" s="701"/>
      <c r="CK31" s="701"/>
      <c r="CL31" s="701"/>
      <c r="CM31" s="701"/>
      <c r="CN31" s="701"/>
      <c r="CO31" s="701"/>
      <c r="CP31" s="701"/>
      <c r="CQ31" s="702"/>
      <c r="CR31" s="685">
        <v>32831</v>
      </c>
      <c r="CS31" s="721"/>
      <c r="CT31" s="721"/>
      <c r="CU31" s="721"/>
      <c r="CV31" s="721"/>
      <c r="CW31" s="721"/>
      <c r="CX31" s="721"/>
      <c r="CY31" s="722"/>
      <c r="CZ31" s="690">
        <v>0.3</v>
      </c>
      <c r="DA31" s="719"/>
      <c r="DB31" s="719"/>
      <c r="DC31" s="723"/>
      <c r="DD31" s="694">
        <v>29881</v>
      </c>
      <c r="DE31" s="721"/>
      <c r="DF31" s="721"/>
      <c r="DG31" s="721"/>
      <c r="DH31" s="721"/>
      <c r="DI31" s="721"/>
      <c r="DJ31" s="721"/>
      <c r="DK31" s="722"/>
      <c r="DL31" s="694">
        <v>29881</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317</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237</v>
      </c>
      <c r="AA32" s="688"/>
      <c r="AB32" s="688"/>
      <c r="AC32" s="688"/>
      <c r="AD32" s="689" t="s">
        <v>175</v>
      </c>
      <c r="AE32" s="689"/>
      <c r="AF32" s="689"/>
      <c r="AG32" s="689"/>
      <c r="AH32" s="689"/>
      <c r="AI32" s="689"/>
      <c r="AJ32" s="689"/>
      <c r="AK32" s="689"/>
      <c r="AL32" s="690" t="s">
        <v>175</v>
      </c>
      <c r="AM32" s="691"/>
      <c r="AN32" s="691"/>
      <c r="AO32" s="692"/>
      <c r="AP32" s="744"/>
      <c r="AQ32" s="745"/>
      <c r="AR32" s="745"/>
      <c r="AS32" s="745"/>
      <c r="AT32" s="749"/>
      <c r="AU32" s="230" t="s">
        <v>318</v>
      </c>
      <c r="AV32" s="230"/>
      <c r="AW32" s="230"/>
      <c r="AX32" s="682" t="s">
        <v>319</v>
      </c>
      <c r="AY32" s="683"/>
      <c r="AZ32" s="683"/>
      <c r="BA32" s="683"/>
      <c r="BB32" s="683"/>
      <c r="BC32" s="683"/>
      <c r="BD32" s="683"/>
      <c r="BE32" s="683"/>
      <c r="BF32" s="684"/>
      <c r="BG32" s="754">
        <v>99.6</v>
      </c>
      <c r="BH32" s="721"/>
      <c r="BI32" s="721"/>
      <c r="BJ32" s="721"/>
      <c r="BK32" s="721"/>
      <c r="BL32" s="721"/>
      <c r="BM32" s="691">
        <v>98.9</v>
      </c>
      <c r="BN32" s="751"/>
      <c r="BO32" s="751"/>
      <c r="BP32" s="751"/>
      <c r="BQ32" s="752"/>
      <c r="BR32" s="754">
        <v>99.7</v>
      </c>
      <c r="BS32" s="721"/>
      <c r="BT32" s="721"/>
      <c r="BU32" s="721"/>
      <c r="BV32" s="721"/>
      <c r="BW32" s="721"/>
      <c r="BX32" s="691">
        <v>99.1</v>
      </c>
      <c r="BY32" s="751"/>
      <c r="BZ32" s="751"/>
      <c r="CA32" s="751"/>
      <c r="CB32" s="752"/>
      <c r="CD32" s="729"/>
      <c r="CE32" s="730"/>
      <c r="CF32" s="700" t="s">
        <v>320</v>
      </c>
      <c r="CG32" s="701"/>
      <c r="CH32" s="701"/>
      <c r="CI32" s="701"/>
      <c r="CJ32" s="701"/>
      <c r="CK32" s="701"/>
      <c r="CL32" s="701"/>
      <c r="CM32" s="701"/>
      <c r="CN32" s="701"/>
      <c r="CO32" s="701"/>
      <c r="CP32" s="701"/>
      <c r="CQ32" s="702"/>
      <c r="CR32" s="685">
        <v>13</v>
      </c>
      <c r="CS32" s="686"/>
      <c r="CT32" s="686"/>
      <c r="CU32" s="686"/>
      <c r="CV32" s="686"/>
      <c r="CW32" s="686"/>
      <c r="CX32" s="686"/>
      <c r="CY32" s="687"/>
      <c r="CZ32" s="690">
        <v>0</v>
      </c>
      <c r="DA32" s="719"/>
      <c r="DB32" s="719"/>
      <c r="DC32" s="723"/>
      <c r="DD32" s="694">
        <v>13</v>
      </c>
      <c r="DE32" s="686"/>
      <c r="DF32" s="686"/>
      <c r="DG32" s="686"/>
      <c r="DH32" s="686"/>
      <c r="DI32" s="686"/>
      <c r="DJ32" s="686"/>
      <c r="DK32" s="687"/>
      <c r="DL32" s="694">
        <v>13</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321</v>
      </c>
      <c r="C33" s="683"/>
      <c r="D33" s="683"/>
      <c r="E33" s="683"/>
      <c r="F33" s="683"/>
      <c r="G33" s="683"/>
      <c r="H33" s="683"/>
      <c r="I33" s="683"/>
      <c r="J33" s="683"/>
      <c r="K33" s="683"/>
      <c r="L33" s="683"/>
      <c r="M33" s="683"/>
      <c r="N33" s="683"/>
      <c r="O33" s="683"/>
      <c r="P33" s="683"/>
      <c r="Q33" s="684"/>
      <c r="R33" s="685">
        <v>726087</v>
      </c>
      <c r="S33" s="686"/>
      <c r="T33" s="686"/>
      <c r="U33" s="686"/>
      <c r="V33" s="686"/>
      <c r="W33" s="686"/>
      <c r="X33" s="686"/>
      <c r="Y33" s="687"/>
      <c r="Z33" s="688">
        <v>7.1</v>
      </c>
      <c r="AA33" s="688"/>
      <c r="AB33" s="688"/>
      <c r="AC33" s="688"/>
      <c r="AD33" s="689" t="s">
        <v>237</v>
      </c>
      <c r="AE33" s="689"/>
      <c r="AF33" s="689"/>
      <c r="AG33" s="689"/>
      <c r="AH33" s="689"/>
      <c r="AI33" s="689"/>
      <c r="AJ33" s="689"/>
      <c r="AK33" s="689"/>
      <c r="AL33" s="690" t="s">
        <v>129</v>
      </c>
      <c r="AM33" s="691"/>
      <c r="AN33" s="691"/>
      <c r="AO33" s="692"/>
      <c r="AP33" s="746"/>
      <c r="AQ33" s="747"/>
      <c r="AR33" s="747"/>
      <c r="AS33" s="747"/>
      <c r="AT33" s="750"/>
      <c r="AU33" s="232"/>
      <c r="AV33" s="232"/>
      <c r="AW33" s="232"/>
      <c r="AX33" s="735" t="s">
        <v>322</v>
      </c>
      <c r="AY33" s="736"/>
      <c r="AZ33" s="736"/>
      <c r="BA33" s="736"/>
      <c r="BB33" s="736"/>
      <c r="BC33" s="736"/>
      <c r="BD33" s="736"/>
      <c r="BE33" s="736"/>
      <c r="BF33" s="737"/>
      <c r="BG33" s="755">
        <v>97.9</v>
      </c>
      <c r="BH33" s="756"/>
      <c r="BI33" s="756"/>
      <c r="BJ33" s="756"/>
      <c r="BK33" s="756"/>
      <c r="BL33" s="756"/>
      <c r="BM33" s="757">
        <v>95.7</v>
      </c>
      <c r="BN33" s="756"/>
      <c r="BO33" s="756"/>
      <c r="BP33" s="756"/>
      <c r="BQ33" s="758"/>
      <c r="BR33" s="755">
        <v>99</v>
      </c>
      <c r="BS33" s="756"/>
      <c r="BT33" s="756"/>
      <c r="BU33" s="756"/>
      <c r="BV33" s="756"/>
      <c r="BW33" s="756"/>
      <c r="BX33" s="757">
        <v>97.3</v>
      </c>
      <c r="BY33" s="756"/>
      <c r="BZ33" s="756"/>
      <c r="CA33" s="756"/>
      <c r="CB33" s="758"/>
      <c r="CD33" s="700" t="s">
        <v>323</v>
      </c>
      <c r="CE33" s="701"/>
      <c r="CF33" s="701"/>
      <c r="CG33" s="701"/>
      <c r="CH33" s="701"/>
      <c r="CI33" s="701"/>
      <c r="CJ33" s="701"/>
      <c r="CK33" s="701"/>
      <c r="CL33" s="701"/>
      <c r="CM33" s="701"/>
      <c r="CN33" s="701"/>
      <c r="CO33" s="701"/>
      <c r="CP33" s="701"/>
      <c r="CQ33" s="702"/>
      <c r="CR33" s="685">
        <v>5299024</v>
      </c>
      <c r="CS33" s="721"/>
      <c r="CT33" s="721"/>
      <c r="CU33" s="721"/>
      <c r="CV33" s="721"/>
      <c r="CW33" s="721"/>
      <c r="CX33" s="721"/>
      <c r="CY33" s="722"/>
      <c r="CZ33" s="690">
        <v>54</v>
      </c>
      <c r="DA33" s="719"/>
      <c r="DB33" s="719"/>
      <c r="DC33" s="723"/>
      <c r="DD33" s="694">
        <v>3088113</v>
      </c>
      <c r="DE33" s="721"/>
      <c r="DF33" s="721"/>
      <c r="DG33" s="721"/>
      <c r="DH33" s="721"/>
      <c r="DI33" s="721"/>
      <c r="DJ33" s="721"/>
      <c r="DK33" s="722"/>
      <c r="DL33" s="694">
        <v>1775354</v>
      </c>
      <c r="DM33" s="721"/>
      <c r="DN33" s="721"/>
      <c r="DO33" s="721"/>
      <c r="DP33" s="721"/>
      <c r="DQ33" s="721"/>
      <c r="DR33" s="721"/>
      <c r="DS33" s="721"/>
      <c r="DT33" s="721"/>
      <c r="DU33" s="721"/>
      <c r="DV33" s="722"/>
      <c r="DW33" s="690">
        <v>36</v>
      </c>
      <c r="DX33" s="719"/>
      <c r="DY33" s="719"/>
      <c r="DZ33" s="719"/>
      <c r="EA33" s="719"/>
      <c r="EB33" s="719"/>
      <c r="EC33" s="720"/>
    </row>
    <row r="34" spans="2:133" ht="11.25" customHeight="1" x14ac:dyDescent="0.15">
      <c r="B34" s="682" t="s">
        <v>324</v>
      </c>
      <c r="C34" s="683"/>
      <c r="D34" s="683"/>
      <c r="E34" s="683"/>
      <c r="F34" s="683"/>
      <c r="G34" s="683"/>
      <c r="H34" s="683"/>
      <c r="I34" s="683"/>
      <c r="J34" s="683"/>
      <c r="K34" s="683"/>
      <c r="L34" s="683"/>
      <c r="M34" s="683"/>
      <c r="N34" s="683"/>
      <c r="O34" s="683"/>
      <c r="P34" s="683"/>
      <c r="Q34" s="684"/>
      <c r="R34" s="685">
        <v>39084</v>
      </c>
      <c r="S34" s="686"/>
      <c r="T34" s="686"/>
      <c r="U34" s="686"/>
      <c r="V34" s="686"/>
      <c r="W34" s="686"/>
      <c r="X34" s="686"/>
      <c r="Y34" s="687"/>
      <c r="Z34" s="688">
        <v>0.4</v>
      </c>
      <c r="AA34" s="688"/>
      <c r="AB34" s="688"/>
      <c r="AC34" s="688"/>
      <c r="AD34" s="689">
        <v>16972</v>
      </c>
      <c r="AE34" s="689"/>
      <c r="AF34" s="689"/>
      <c r="AG34" s="689"/>
      <c r="AH34" s="689"/>
      <c r="AI34" s="689"/>
      <c r="AJ34" s="689"/>
      <c r="AK34" s="689"/>
      <c r="AL34" s="690">
        <v>0.4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1064895</v>
      </c>
      <c r="CS34" s="686"/>
      <c r="CT34" s="686"/>
      <c r="CU34" s="686"/>
      <c r="CV34" s="686"/>
      <c r="CW34" s="686"/>
      <c r="CX34" s="686"/>
      <c r="CY34" s="687"/>
      <c r="CZ34" s="690">
        <v>10.8</v>
      </c>
      <c r="DA34" s="719"/>
      <c r="DB34" s="719"/>
      <c r="DC34" s="723"/>
      <c r="DD34" s="694">
        <v>739788</v>
      </c>
      <c r="DE34" s="686"/>
      <c r="DF34" s="686"/>
      <c r="DG34" s="686"/>
      <c r="DH34" s="686"/>
      <c r="DI34" s="686"/>
      <c r="DJ34" s="686"/>
      <c r="DK34" s="687"/>
      <c r="DL34" s="694">
        <v>630859</v>
      </c>
      <c r="DM34" s="686"/>
      <c r="DN34" s="686"/>
      <c r="DO34" s="686"/>
      <c r="DP34" s="686"/>
      <c r="DQ34" s="686"/>
      <c r="DR34" s="686"/>
      <c r="DS34" s="686"/>
      <c r="DT34" s="686"/>
      <c r="DU34" s="686"/>
      <c r="DV34" s="687"/>
      <c r="DW34" s="690">
        <v>12.8</v>
      </c>
      <c r="DX34" s="719"/>
      <c r="DY34" s="719"/>
      <c r="DZ34" s="719"/>
      <c r="EA34" s="719"/>
      <c r="EB34" s="719"/>
      <c r="EC34" s="720"/>
    </row>
    <row r="35" spans="2:133" ht="11.25" customHeight="1" x14ac:dyDescent="0.15">
      <c r="B35" s="682" t="s">
        <v>326</v>
      </c>
      <c r="C35" s="683"/>
      <c r="D35" s="683"/>
      <c r="E35" s="683"/>
      <c r="F35" s="683"/>
      <c r="G35" s="683"/>
      <c r="H35" s="683"/>
      <c r="I35" s="683"/>
      <c r="J35" s="683"/>
      <c r="K35" s="683"/>
      <c r="L35" s="683"/>
      <c r="M35" s="683"/>
      <c r="N35" s="683"/>
      <c r="O35" s="683"/>
      <c r="P35" s="683"/>
      <c r="Q35" s="684"/>
      <c r="R35" s="685">
        <v>197264</v>
      </c>
      <c r="S35" s="686"/>
      <c r="T35" s="686"/>
      <c r="U35" s="686"/>
      <c r="V35" s="686"/>
      <c r="W35" s="686"/>
      <c r="X35" s="686"/>
      <c r="Y35" s="687"/>
      <c r="Z35" s="688">
        <v>1.9</v>
      </c>
      <c r="AA35" s="688"/>
      <c r="AB35" s="688"/>
      <c r="AC35" s="688"/>
      <c r="AD35" s="689" t="s">
        <v>175</v>
      </c>
      <c r="AE35" s="689"/>
      <c r="AF35" s="689"/>
      <c r="AG35" s="689"/>
      <c r="AH35" s="689"/>
      <c r="AI35" s="689"/>
      <c r="AJ35" s="689"/>
      <c r="AK35" s="689"/>
      <c r="AL35" s="690" t="s">
        <v>129</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228869</v>
      </c>
      <c r="CS35" s="721"/>
      <c r="CT35" s="721"/>
      <c r="CU35" s="721"/>
      <c r="CV35" s="721"/>
      <c r="CW35" s="721"/>
      <c r="CX35" s="721"/>
      <c r="CY35" s="722"/>
      <c r="CZ35" s="690">
        <v>2.2999999999999998</v>
      </c>
      <c r="DA35" s="719"/>
      <c r="DB35" s="719"/>
      <c r="DC35" s="723"/>
      <c r="DD35" s="694">
        <v>196066</v>
      </c>
      <c r="DE35" s="721"/>
      <c r="DF35" s="721"/>
      <c r="DG35" s="721"/>
      <c r="DH35" s="721"/>
      <c r="DI35" s="721"/>
      <c r="DJ35" s="721"/>
      <c r="DK35" s="722"/>
      <c r="DL35" s="694">
        <v>196066</v>
      </c>
      <c r="DM35" s="721"/>
      <c r="DN35" s="721"/>
      <c r="DO35" s="721"/>
      <c r="DP35" s="721"/>
      <c r="DQ35" s="721"/>
      <c r="DR35" s="721"/>
      <c r="DS35" s="721"/>
      <c r="DT35" s="721"/>
      <c r="DU35" s="721"/>
      <c r="DV35" s="722"/>
      <c r="DW35" s="690">
        <v>4</v>
      </c>
      <c r="DX35" s="719"/>
      <c r="DY35" s="719"/>
      <c r="DZ35" s="719"/>
      <c r="EA35" s="719"/>
      <c r="EB35" s="719"/>
      <c r="EC35" s="720"/>
    </row>
    <row r="36" spans="2:133" ht="11.25" customHeight="1" x14ac:dyDescent="0.15">
      <c r="B36" s="682" t="s">
        <v>330</v>
      </c>
      <c r="C36" s="683"/>
      <c r="D36" s="683"/>
      <c r="E36" s="683"/>
      <c r="F36" s="683"/>
      <c r="G36" s="683"/>
      <c r="H36" s="683"/>
      <c r="I36" s="683"/>
      <c r="J36" s="683"/>
      <c r="K36" s="683"/>
      <c r="L36" s="683"/>
      <c r="M36" s="683"/>
      <c r="N36" s="683"/>
      <c r="O36" s="683"/>
      <c r="P36" s="683"/>
      <c r="Q36" s="684"/>
      <c r="R36" s="685">
        <v>683615</v>
      </c>
      <c r="S36" s="686"/>
      <c r="T36" s="686"/>
      <c r="U36" s="686"/>
      <c r="V36" s="686"/>
      <c r="W36" s="686"/>
      <c r="X36" s="686"/>
      <c r="Y36" s="687"/>
      <c r="Z36" s="688">
        <v>6.7</v>
      </c>
      <c r="AA36" s="688"/>
      <c r="AB36" s="688"/>
      <c r="AC36" s="688"/>
      <c r="AD36" s="689" t="s">
        <v>237</v>
      </c>
      <c r="AE36" s="689"/>
      <c r="AF36" s="689"/>
      <c r="AG36" s="689"/>
      <c r="AH36" s="689"/>
      <c r="AI36" s="689"/>
      <c r="AJ36" s="689"/>
      <c r="AK36" s="689"/>
      <c r="AL36" s="690" t="s">
        <v>175</v>
      </c>
      <c r="AM36" s="691"/>
      <c r="AN36" s="691"/>
      <c r="AO36" s="692"/>
      <c r="AP36" s="235"/>
      <c r="AQ36" s="759" t="s">
        <v>331</v>
      </c>
      <c r="AR36" s="760"/>
      <c r="AS36" s="760"/>
      <c r="AT36" s="760"/>
      <c r="AU36" s="760"/>
      <c r="AV36" s="760"/>
      <c r="AW36" s="760"/>
      <c r="AX36" s="760"/>
      <c r="AY36" s="761"/>
      <c r="AZ36" s="674">
        <v>650245</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15327</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2690748</v>
      </c>
      <c r="CS36" s="686"/>
      <c r="CT36" s="686"/>
      <c r="CU36" s="686"/>
      <c r="CV36" s="686"/>
      <c r="CW36" s="686"/>
      <c r="CX36" s="686"/>
      <c r="CY36" s="687"/>
      <c r="CZ36" s="690">
        <v>27.4</v>
      </c>
      <c r="DA36" s="719"/>
      <c r="DB36" s="719"/>
      <c r="DC36" s="723"/>
      <c r="DD36" s="694">
        <v>1034779</v>
      </c>
      <c r="DE36" s="686"/>
      <c r="DF36" s="686"/>
      <c r="DG36" s="686"/>
      <c r="DH36" s="686"/>
      <c r="DI36" s="686"/>
      <c r="DJ36" s="686"/>
      <c r="DK36" s="687"/>
      <c r="DL36" s="694">
        <v>540773</v>
      </c>
      <c r="DM36" s="686"/>
      <c r="DN36" s="686"/>
      <c r="DO36" s="686"/>
      <c r="DP36" s="686"/>
      <c r="DQ36" s="686"/>
      <c r="DR36" s="686"/>
      <c r="DS36" s="686"/>
      <c r="DT36" s="686"/>
      <c r="DU36" s="686"/>
      <c r="DV36" s="687"/>
      <c r="DW36" s="690">
        <v>11</v>
      </c>
      <c r="DX36" s="719"/>
      <c r="DY36" s="719"/>
      <c r="DZ36" s="719"/>
      <c r="EA36" s="719"/>
      <c r="EB36" s="719"/>
      <c r="EC36" s="720"/>
    </row>
    <row r="37" spans="2:133" ht="11.25" customHeight="1" x14ac:dyDescent="0.15">
      <c r="B37" s="682" t="s">
        <v>334</v>
      </c>
      <c r="C37" s="683"/>
      <c r="D37" s="683"/>
      <c r="E37" s="683"/>
      <c r="F37" s="683"/>
      <c r="G37" s="683"/>
      <c r="H37" s="683"/>
      <c r="I37" s="683"/>
      <c r="J37" s="683"/>
      <c r="K37" s="683"/>
      <c r="L37" s="683"/>
      <c r="M37" s="683"/>
      <c r="N37" s="683"/>
      <c r="O37" s="683"/>
      <c r="P37" s="683"/>
      <c r="Q37" s="684"/>
      <c r="R37" s="685">
        <v>86954</v>
      </c>
      <c r="S37" s="686"/>
      <c r="T37" s="686"/>
      <c r="U37" s="686"/>
      <c r="V37" s="686"/>
      <c r="W37" s="686"/>
      <c r="X37" s="686"/>
      <c r="Y37" s="687"/>
      <c r="Z37" s="688">
        <v>0.9</v>
      </c>
      <c r="AA37" s="688"/>
      <c r="AB37" s="688"/>
      <c r="AC37" s="688"/>
      <c r="AD37" s="689" t="s">
        <v>129</v>
      </c>
      <c r="AE37" s="689"/>
      <c r="AF37" s="689"/>
      <c r="AG37" s="689"/>
      <c r="AH37" s="689"/>
      <c r="AI37" s="689"/>
      <c r="AJ37" s="689"/>
      <c r="AK37" s="689"/>
      <c r="AL37" s="690" t="s">
        <v>129</v>
      </c>
      <c r="AM37" s="691"/>
      <c r="AN37" s="691"/>
      <c r="AO37" s="692"/>
      <c r="AQ37" s="763" t="s">
        <v>335</v>
      </c>
      <c r="AR37" s="764"/>
      <c r="AS37" s="764"/>
      <c r="AT37" s="764"/>
      <c r="AU37" s="764"/>
      <c r="AV37" s="764"/>
      <c r="AW37" s="764"/>
      <c r="AX37" s="764"/>
      <c r="AY37" s="765"/>
      <c r="AZ37" s="685">
        <v>98320</v>
      </c>
      <c r="BA37" s="686"/>
      <c r="BB37" s="686"/>
      <c r="BC37" s="686"/>
      <c r="BD37" s="721"/>
      <c r="BE37" s="721"/>
      <c r="BF37" s="752"/>
      <c r="BG37" s="700" t="s">
        <v>336</v>
      </c>
      <c r="BH37" s="701"/>
      <c r="BI37" s="701"/>
      <c r="BJ37" s="701"/>
      <c r="BK37" s="701"/>
      <c r="BL37" s="701"/>
      <c r="BM37" s="701"/>
      <c r="BN37" s="701"/>
      <c r="BO37" s="701"/>
      <c r="BP37" s="701"/>
      <c r="BQ37" s="701"/>
      <c r="BR37" s="701"/>
      <c r="BS37" s="701"/>
      <c r="BT37" s="701"/>
      <c r="BU37" s="702"/>
      <c r="BV37" s="685">
        <v>12541</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338380</v>
      </c>
      <c r="CS37" s="721"/>
      <c r="CT37" s="721"/>
      <c r="CU37" s="721"/>
      <c r="CV37" s="721"/>
      <c r="CW37" s="721"/>
      <c r="CX37" s="721"/>
      <c r="CY37" s="722"/>
      <c r="CZ37" s="690">
        <v>3.4</v>
      </c>
      <c r="DA37" s="719"/>
      <c r="DB37" s="719"/>
      <c r="DC37" s="723"/>
      <c r="DD37" s="694">
        <v>338380</v>
      </c>
      <c r="DE37" s="721"/>
      <c r="DF37" s="721"/>
      <c r="DG37" s="721"/>
      <c r="DH37" s="721"/>
      <c r="DI37" s="721"/>
      <c r="DJ37" s="721"/>
      <c r="DK37" s="722"/>
      <c r="DL37" s="694">
        <v>299574</v>
      </c>
      <c r="DM37" s="721"/>
      <c r="DN37" s="721"/>
      <c r="DO37" s="721"/>
      <c r="DP37" s="721"/>
      <c r="DQ37" s="721"/>
      <c r="DR37" s="721"/>
      <c r="DS37" s="721"/>
      <c r="DT37" s="721"/>
      <c r="DU37" s="721"/>
      <c r="DV37" s="722"/>
      <c r="DW37" s="690">
        <v>6.1</v>
      </c>
      <c r="DX37" s="719"/>
      <c r="DY37" s="719"/>
      <c r="DZ37" s="719"/>
      <c r="EA37" s="719"/>
      <c r="EB37" s="719"/>
      <c r="EC37" s="720"/>
    </row>
    <row r="38" spans="2:133" ht="11.25" customHeight="1" x14ac:dyDescent="0.15">
      <c r="B38" s="682" t="s">
        <v>338</v>
      </c>
      <c r="C38" s="683"/>
      <c r="D38" s="683"/>
      <c r="E38" s="683"/>
      <c r="F38" s="683"/>
      <c r="G38" s="683"/>
      <c r="H38" s="683"/>
      <c r="I38" s="683"/>
      <c r="J38" s="683"/>
      <c r="K38" s="683"/>
      <c r="L38" s="683"/>
      <c r="M38" s="683"/>
      <c r="N38" s="683"/>
      <c r="O38" s="683"/>
      <c r="P38" s="683"/>
      <c r="Q38" s="684"/>
      <c r="R38" s="685">
        <v>43311</v>
      </c>
      <c r="S38" s="686"/>
      <c r="T38" s="686"/>
      <c r="U38" s="686"/>
      <c r="V38" s="686"/>
      <c r="W38" s="686"/>
      <c r="X38" s="686"/>
      <c r="Y38" s="687"/>
      <c r="Z38" s="688">
        <v>0.4</v>
      </c>
      <c r="AA38" s="688"/>
      <c r="AB38" s="688"/>
      <c r="AC38" s="688"/>
      <c r="AD38" s="689">
        <v>4566</v>
      </c>
      <c r="AE38" s="689"/>
      <c r="AF38" s="689"/>
      <c r="AG38" s="689"/>
      <c r="AH38" s="689"/>
      <c r="AI38" s="689"/>
      <c r="AJ38" s="689"/>
      <c r="AK38" s="689"/>
      <c r="AL38" s="690">
        <v>0.1</v>
      </c>
      <c r="AM38" s="691"/>
      <c r="AN38" s="691"/>
      <c r="AO38" s="692"/>
      <c r="AQ38" s="763" t="s">
        <v>339</v>
      </c>
      <c r="AR38" s="764"/>
      <c r="AS38" s="764"/>
      <c r="AT38" s="764"/>
      <c r="AU38" s="764"/>
      <c r="AV38" s="764"/>
      <c r="AW38" s="764"/>
      <c r="AX38" s="764"/>
      <c r="AY38" s="765"/>
      <c r="AZ38" s="685">
        <v>52726</v>
      </c>
      <c r="BA38" s="686"/>
      <c r="BB38" s="686"/>
      <c r="BC38" s="686"/>
      <c r="BD38" s="721"/>
      <c r="BE38" s="721"/>
      <c r="BF38" s="752"/>
      <c r="BG38" s="700" t="s">
        <v>340</v>
      </c>
      <c r="BH38" s="701"/>
      <c r="BI38" s="701"/>
      <c r="BJ38" s="701"/>
      <c r="BK38" s="701"/>
      <c r="BL38" s="701"/>
      <c r="BM38" s="701"/>
      <c r="BN38" s="701"/>
      <c r="BO38" s="701"/>
      <c r="BP38" s="701"/>
      <c r="BQ38" s="701"/>
      <c r="BR38" s="701"/>
      <c r="BS38" s="701"/>
      <c r="BT38" s="701"/>
      <c r="BU38" s="702"/>
      <c r="BV38" s="685">
        <v>1503</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472211</v>
      </c>
      <c r="CS38" s="686"/>
      <c r="CT38" s="686"/>
      <c r="CU38" s="686"/>
      <c r="CV38" s="686"/>
      <c r="CW38" s="686"/>
      <c r="CX38" s="686"/>
      <c r="CY38" s="687"/>
      <c r="CZ38" s="690">
        <v>4.8</v>
      </c>
      <c r="DA38" s="719"/>
      <c r="DB38" s="719"/>
      <c r="DC38" s="723"/>
      <c r="DD38" s="694">
        <v>379250</v>
      </c>
      <c r="DE38" s="686"/>
      <c r="DF38" s="686"/>
      <c r="DG38" s="686"/>
      <c r="DH38" s="686"/>
      <c r="DI38" s="686"/>
      <c r="DJ38" s="686"/>
      <c r="DK38" s="687"/>
      <c r="DL38" s="694">
        <v>369376</v>
      </c>
      <c r="DM38" s="686"/>
      <c r="DN38" s="686"/>
      <c r="DO38" s="686"/>
      <c r="DP38" s="686"/>
      <c r="DQ38" s="686"/>
      <c r="DR38" s="686"/>
      <c r="DS38" s="686"/>
      <c r="DT38" s="686"/>
      <c r="DU38" s="686"/>
      <c r="DV38" s="687"/>
      <c r="DW38" s="690">
        <v>7.5</v>
      </c>
      <c r="DX38" s="719"/>
      <c r="DY38" s="719"/>
      <c r="DZ38" s="719"/>
      <c r="EA38" s="719"/>
      <c r="EB38" s="719"/>
      <c r="EC38" s="720"/>
    </row>
    <row r="39" spans="2:133" ht="11.25" customHeight="1" x14ac:dyDescent="0.15">
      <c r="B39" s="682" t="s">
        <v>342</v>
      </c>
      <c r="C39" s="683"/>
      <c r="D39" s="683"/>
      <c r="E39" s="683"/>
      <c r="F39" s="683"/>
      <c r="G39" s="683"/>
      <c r="H39" s="683"/>
      <c r="I39" s="683"/>
      <c r="J39" s="683"/>
      <c r="K39" s="683"/>
      <c r="L39" s="683"/>
      <c r="M39" s="683"/>
      <c r="N39" s="683"/>
      <c r="O39" s="683"/>
      <c r="P39" s="683"/>
      <c r="Q39" s="684"/>
      <c r="R39" s="685">
        <v>903416</v>
      </c>
      <c r="S39" s="686"/>
      <c r="T39" s="686"/>
      <c r="U39" s="686"/>
      <c r="V39" s="686"/>
      <c r="W39" s="686"/>
      <c r="X39" s="686"/>
      <c r="Y39" s="687"/>
      <c r="Z39" s="688">
        <v>8.9</v>
      </c>
      <c r="AA39" s="688"/>
      <c r="AB39" s="688"/>
      <c r="AC39" s="688"/>
      <c r="AD39" s="689" t="s">
        <v>129</v>
      </c>
      <c r="AE39" s="689"/>
      <c r="AF39" s="689"/>
      <c r="AG39" s="689"/>
      <c r="AH39" s="689"/>
      <c r="AI39" s="689"/>
      <c r="AJ39" s="689"/>
      <c r="AK39" s="689"/>
      <c r="AL39" s="690" t="s">
        <v>237</v>
      </c>
      <c r="AM39" s="691"/>
      <c r="AN39" s="691"/>
      <c r="AO39" s="692"/>
      <c r="AQ39" s="763" t="s">
        <v>343</v>
      </c>
      <c r="AR39" s="764"/>
      <c r="AS39" s="764"/>
      <c r="AT39" s="764"/>
      <c r="AU39" s="764"/>
      <c r="AV39" s="764"/>
      <c r="AW39" s="764"/>
      <c r="AX39" s="764"/>
      <c r="AY39" s="765"/>
      <c r="AZ39" s="685">
        <v>26988</v>
      </c>
      <c r="BA39" s="686"/>
      <c r="BB39" s="686"/>
      <c r="BC39" s="686"/>
      <c r="BD39" s="721"/>
      <c r="BE39" s="721"/>
      <c r="BF39" s="752"/>
      <c r="BG39" s="700" t="s">
        <v>344</v>
      </c>
      <c r="BH39" s="701"/>
      <c r="BI39" s="701"/>
      <c r="BJ39" s="701"/>
      <c r="BK39" s="701"/>
      <c r="BL39" s="701"/>
      <c r="BM39" s="701"/>
      <c r="BN39" s="701"/>
      <c r="BO39" s="701"/>
      <c r="BP39" s="701"/>
      <c r="BQ39" s="701"/>
      <c r="BR39" s="701"/>
      <c r="BS39" s="701"/>
      <c r="BT39" s="701"/>
      <c r="BU39" s="702"/>
      <c r="BV39" s="685">
        <v>2747</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762023</v>
      </c>
      <c r="CS39" s="721"/>
      <c r="CT39" s="721"/>
      <c r="CU39" s="721"/>
      <c r="CV39" s="721"/>
      <c r="CW39" s="721"/>
      <c r="CX39" s="721"/>
      <c r="CY39" s="722"/>
      <c r="CZ39" s="690">
        <v>7.8</v>
      </c>
      <c r="DA39" s="719"/>
      <c r="DB39" s="719"/>
      <c r="DC39" s="723"/>
      <c r="DD39" s="694">
        <v>657952</v>
      </c>
      <c r="DE39" s="721"/>
      <c r="DF39" s="721"/>
      <c r="DG39" s="721"/>
      <c r="DH39" s="721"/>
      <c r="DI39" s="721"/>
      <c r="DJ39" s="721"/>
      <c r="DK39" s="722"/>
      <c r="DL39" s="694" t="s">
        <v>237</v>
      </c>
      <c r="DM39" s="721"/>
      <c r="DN39" s="721"/>
      <c r="DO39" s="721"/>
      <c r="DP39" s="721"/>
      <c r="DQ39" s="721"/>
      <c r="DR39" s="721"/>
      <c r="DS39" s="721"/>
      <c r="DT39" s="721"/>
      <c r="DU39" s="721"/>
      <c r="DV39" s="722"/>
      <c r="DW39" s="690" t="s">
        <v>175</v>
      </c>
      <c r="DX39" s="719"/>
      <c r="DY39" s="719"/>
      <c r="DZ39" s="719"/>
      <c r="EA39" s="719"/>
      <c r="EB39" s="719"/>
      <c r="EC39" s="720"/>
    </row>
    <row r="40" spans="2:133" ht="11.25" customHeight="1" x14ac:dyDescent="0.15">
      <c r="B40" s="682" t="s">
        <v>346</v>
      </c>
      <c r="C40" s="683"/>
      <c r="D40" s="683"/>
      <c r="E40" s="683"/>
      <c r="F40" s="683"/>
      <c r="G40" s="683"/>
      <c r="H40" s="683"/>
      <c r="I40" s="683"/>
      <c r="J40" s="683"/>
      <c r="K40" s="683"/>
      <c r="L40" s="683"/>
      <c r="M40" s="683"/>
      <c r="N40" s="683"/>
      <c r="O40" s="683"/>
      <c r="P40" s="683"/>
      <c r="Q40" s="684"/>
      <c r="R40" s="685">
        <v>18444</v>
      </c>
      <c r="S40" s="686"/>
      <c r="T40" s="686"/>
      <c r="U40" s="686"/>
      <c r="V40" s="686"/>
      <c r="W40" s="686"/>
      <c r="X40" s="686"/>
      <c r="Y40" s="687"/>
      <c r="Z40" s="688">
        <v>0.2</v>
      </c>
      <c r="AA40" s="688"/>
      <c r="AB40" s="688"/>
      <c r="AC40" s="688"/>
      <c r="AD40" s="689" t="s">
        <v>129</v>
      </c>
      <c r="AE40" s="689"/>
      <c r="AF40" s="689"/>
      <c r="AG40" s="689"/>
      <c r="AH40" s="689"/>
      <c r="AI40" s="689"/>
      <c r="AJ40" s="689"/>
      <c r="AK40" s="689"/>
      <c r="AL40" s="690" t="s">
        <v>129</v>
      </c>
      <c r="AM40" s="691"/>
      <c r="AN40" s="691"/>
      <c r="AO40" s="692"/>
      <c r="AQ40" s="763" t="s">
        <v>347</v>
      </c>
      <c r="AR40" s="764"/>
      <c r="AS40" s="764"/>
      <c r="AT40" s="764"/>
      <c r="AU40" s="764"/>
      <c r="AV40" s="764"/>
      <c r="AW40" s="764"/>
      <c r="AX40" s="764"/>
      <c r="AY40" s="765"/>
      <c r="AZ40" s="685" t="s">
        <v>237</v>
      </c>
      <c r="BA40" s="686"/>
      <c r="BB40" s="686"/>
      <c r="BC40" s="686"/>
      <c r="BD40" s="721"/>
      <c r="BE40" s="721"/>
      <c r="BF40" s="752"/>
      <c r="BG40" s="772" t="s">
        <v>348</v>
      </c>
      <c r="BH40" s="773"/>
      <c r="BI40" s="773"/>
      <c r="BJ40" s="773"/>
      <c r="BK40" s="773"/>
      <c r="BL40" s="236"/>
      <c r="BM40" s="701" t="s">
        <v>349</v>
      </c>
      <c r="BN40" s="701"/>
      <c r="BO40" s="701"/>
      <c r="BP40" s="701"/>
      <c r="BQ40" s="701"/>
      <c r="BR40" s="701"/>
      <c r="BS40" s="701"/>
      <c r="BT40" s="701"/>
      <c r="BU40" s="702"/>
      <c r="BV40" s="685">
        <v>133</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80278</v>
      </c>
      <c r="CS40" s="686"/>
      <c r="CT40" s="686"/>
      <c r="CU40" s="686"/>
      <c r="CV40" s="686"/>
      <c r="CW40" s="686"/>
      <c r="CX40" s="686"/>
      <c r="CY40" s="687"/>
      <c r="CZ40" s="690">
        <v>0.8</v>
      </c>
      <c r="DA40" s="719"/>
      <c r="DB40" s="719"/>
      <c r="DC40" s="723"/>
      <c r="DD40" s="694">
        <v>80278</v>
      </c>
      <c r="DE40" s="686"/>
      <c r="DF40" s="686"/>
      <c r="DG40" s="686"/>
      <c r="DH40" s="686"/>
      <c r="DI40" s="686"/>
      <c r="DJ40" s="686"/>
      <c r="DK40" s="687"/>
      <c r="DL40" s="694">
        <v>38280</v>
      </c>
      <c r="DM40" s="686"/>
      <c r="DN40" s="686"/>
      <c r="DO40" s="686"/>
      <c r="DP40" s="686"/>
      <c r="DQ40" s="686"/>
      <c r="DR40" s="686"/>
      <c r="DS40" s="686"/>
      <c r="DT40" s="686"/>
      <c r="DU40" s="686"/>
      <c r="DV40" s="687"/>
      <c r="DW40" s="690">
        <v>0.8</v>
      </c>
      <c r="DX40" s="719"/>
      <c r="DY40" s="719"/>
      <c r="DZ40" s="719"/>
      <c r="EA40" s="719"/>
      <c r="EB40" s="719"/>
      <c r="EC40" s="720"/>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175</v>
      </c>
      <c r="S41" s="686"/>
      <c r="T41" s="686"/>
      <c r="U41" s="686"/>
      <c r="V41" s="686"/>
      <c r="W41" s="686"/>
      <c r="X41" s="686"/>
      <c r="Y41" s="687"/>
      <c r="Z41" s="688" t="s">
        <v>129</v>
      </c>
      <c r="AA41" s="688"/>
      <c r="AB41" s="688"/>
      <c r="AC41" s="688"/>
      <c r="AD41" s="689" t="s">
        <v>129</v>
      </c>
      <c r="AE41" s="689"/>
      <c r="AF41" s="689"/>
      <c r="AG41" s="689"/>
      <c r="AH41" s="689"/>
      <c r="AI41" s="689"/>
      <c r="AJ41" s="689"/>
      <c r="AK41" s="689"/>
      <c r="AL41" s="690" t="s">
        <v>237</v>
      </c>
      <c r="AM41" s="691"/>
      <c r="AN41" s="691"/>
      <c r="AO41" s="692"/>
      <c r="AQ41" s="763" t="s">
        <v>352</v>
      </c>
      <c r="AR41" s="764"/>
      <c r="AS41" s="764"/>
      <c r="AT41" s="764"/>
      <c r="AU41" s="764"/>
      <c r="AV41" s="764"/>
      <c r="AW41" s="764"/>
      <c r="AX41" s="764"/>
      <c r="AY41" s="765"/>
      <c r="AZ41" s="685">
        <v>100952</v>
      </c>
      <c r="BA41" s="686"/>
      <c r="BB41" s="686"/>
      <c r="BC41" s="686"/>
      <c r="BD41" s="721"/>
      <c r="BE41" s="721"/>
      <c r="BF41" s="752"/>
      <c r="BG41" s="772"/>
      <c r="BH41" s="773"/>
      <c r="BI41" s="773"/>
      <c r="BJ41" s="773"/>
      <c r="BK41" s="773"/>
      <c r="BL41" s="236"/>
      <c r="BM41" s="701" t="s">
        <v>353</v>
      </c>
      <c r="BN41" s="701"/>
      <c r="BO41" s="701"/>
      <c r="BP41" s="701"/>
      <c r="BQ41" s="701"/>
      <c r="BR41" s="701"/>
      <c r="BS41" s="701"/>
      <c r="BT41" s="701"/>
      <c r="BU41" s="702"/>
      <c r="BV41" s="685" t="s">
        <v>129</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237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355</v>
      </c>
      <c r="C42" s="683"/>
      <c r="D42" s="683"/>
      <c r="E42" s="683"/>
      <c r="F42" s="683"/>
      <c r="G42" s="683"/>
      <c r="H42" s="683"/>
      <c r="I42" s="683"/>
      <c r="J42" s="683"/>
      <c r="K42" s="683"/>
      <c r="L42" s="683"/>
      <c r="M42" s="683"/>
      <c r="N42" s="683"/>
      <c r="O42" s="683"/>
      <c r="P42" s="683"/>
      <c r="Q42" s="684"/>
      <c r="R42" s="685">
        <v>156972</v>
      </c>
      <c r="S42" s="686"/>
      <c r="T42" s="686"/>
      <c r="U42" s="686"/>
      <c r="V42" s="686"/>
      <c r="W42" s="686"/>
      <c r="X42" s="686"/>
      <c r="Y42" s="687"/>
      <c r="Z42" s="688">
        <v>1.5</v>
      </c>
      <c r="AA42" s="688"/>
      <c r="AB42" s="688"/>
      <c r="AC42" s="688"/>
      <c r="AD42" s="689" t="s">
        <v>129</v>
      </c>
      <c r="AE42" s="689"/>
      <c r="AF42" s="689"/>
      <c r="AG42" s="689"/>
      <c r="AH42" s="689"/>
      <c r="AI42" s="689"/>
      <c r="AJ42" s="689"/>
      <c r="AK42" s="689"/>
      <c r="AL42" s="690" t="s">
        <v>129</v>
      </c>
      <c r="AM42" s="691"/>
      <c r="AN42" s="691"/>
      <c r="AO42" s="692"/>
      <c r="AQ42" s="784" t="s">
        <v>339</v>
      </c>
      <c r="AR42" s="785"/>
      <c r="AS42" s="785"/>
      <c r="AT42" s="785"/>
      <c r="AU42" s="785"/>
      <c r="AV42" s="785"/>
      <c r="AW42" s="785"/>
      <c r="AX42" s="785"/>
      <c r="AY42" s="786"/>
      <c r="AZ42" s="776">
        <v>371259</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270</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1289548</v>
      </c>
      <c r="CS42" s="686"/>
      <c r="CT42" s="686"/>
      <c r="CU42" s="686"/>
      <c r="CV42" s="686"/>
      <c r="CW42" s="686"/>
      <c r="CX42" s="686"/>
      <c r="CY42" s="687"/>
      <c r="CZ42" s="690">
        <v>13.1</v>
      </c>
      <c r="DA42" s="691"/>
      <c r="DB42" s="691"/>
      <c r="DC42" s="703"/>
      <c r="DD42" s="694">
        <v>257671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358</v>
      </c>
      <c r="C43" s="736"/>
      <c r="D43" s="736"/>
      <c r="E43" s="736"/>
      <c r="F43" s="736"/>
      <c r="G43" s="736"/>
      <c r="H43" s="736"/>
      <c r="I43" s="736"/>
      <c r="J43" s="736"/>
      <c r="K43" s="736"/>
      <c r="L43" s="736"/>
      <c r="M43" s="736"/>
      <c r="N43" s="736"/>
      <c r="O43" s="736"/>
      <c r="P43" s="736"/>
      <c r="Q43" s="737"/>
      <c r="R43" s="776">
        <v>10165534</v>
      </c>
      <c r="S43" s="777"/>
      <c r="T43" s="777"/>
      <c r="U43" s="777"/>
      <c r="V43" s="777"/>
      <c r="W43" s="777"/>
      <c r="X43" s="777"/>
      <c r="Y43" s="778"/>
      <c r="Z43" s="779">
        <v>100</v>
      </c>
      <c r="AA43" s="779"/>
      <c r="AB43" s="779"/>
      <c r="AC43" s="779"/>
      <c r="AD43" s="780">
        <v>4756105</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2670</v>
      </c>
      <c r="CS43" s="721"/>
      <c r="CT43" s="721"/>
      <c r="CU43" s="721"/>
      <c r="CV43" s="721"/>
      <c r="CW43" s="721"/>
      <c r="CX43" s="721"/>
      <c r="CY43" s="722"/>
      <c r="CZ43" s="690">
        <v>0</v>
      </c>
      <c r="DA43" s="719"/>
      <c r="DB43" s="719"/>
      <c r="DC43" s="723"/>
      <c r="DD43" s="694" t="s">
        <v>129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360</v>
      </c>
      <c r="CG44" s="683"/>
      <c r="CH44" s="683"/>
      <c r="CI44" s="683"/>
      <c r="CJ44" s="683"/>
      <c r="CK44" s="683"/>
      <c r="CL44" s="683"/>
      <c r="CM44" s="683"/>
      <c r="CN44" s="683"/>
      <c r="CO44" s="683"/>
      <c r="CP44" s="683"/>
      <c r="CQ44" s="684"/>
      <c r="CR44" s="685">
        <v>1166692</v>
      </c>
      <c r="CS44" s="686"/>
      <c r="CT44" s="686"/>
      <c r="CU44" s="686"/>
      <c r="CV44" s="686"/>
      <c r="CW44" s="686"/>
      <c r="CX44" s="686"/>
      <c r="CY44" s="687"/>
      <c r="CZ44" s="690">
        <v>11.9</v>
      </c>
      <c r="DA44" s="691"/>
      <c r="DB44" s="691"/>
      <c r="DC44" s="703"/>
      <c r="DD44" s="694">
        <v>257628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577132</v>
      </c>
      <c r="CS45" s="721"/>
      <c r="CT45" s="721"/>
      <c r="CU45" s="721"/>
      <c r="CV45" s="721"/>
      <c r="CW45" s="721"/>
      <c r="CX45" s="721"/>
      <c r="CY45" s="722"/>
      <c r="CZ45" s="690">
        <v>5.9</v>
      </c>
      <c r="DA45" s="719"/>
      <c r="DB45" s="719"/>
      <c r="DC45" s="723"/>
      <c r="DD45" s="694">
        <v>19392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369802</v>
      </c>
      <c r="CS46" s="686"/>
      <c r="CT46" s="686"/>
      <c r="CU46" s="686"/>
      <c r="CV46" s="686"/>
      <c r="CW46" s="686"/>
      <c r="CX46" s="686"/>
      <c r="CY46" s="687"/>
      <c r="CZ46" s="690">
        <v>3.8</v>
      </c>
      <c r="DA46" s="691"/>
      <c r="DB46" s="691"/>
      <c r="DC46" s="703"/>
      <c r="DD46" s="694">
        <v>236044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122856</v>
      </c>
      <c r="CS47" s="721"/>
      <c r="CT47" s="721"/>
      <c r="CU47" s="721"/>
      <c r="CV47" s="721"/>
      <c r="CW47" s="721"/>
      <c r="CX47" s="721"/>
      <c r="CY47" s="722"/>
      <c r="CZ47" s="690">
        <v>1.3</v>
      </c>
      <c r="DA47" s="719"/>
      <c r="DB47" s="719"/>
      <c r="DC47" s="723"/>
      <c r="DD47" s="694">
        <v>43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175</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368</v>
      </c>
      <c r="CE49" s="736"/>
      <c r="CF49" s="736"/>
      <c r="CG49" s="736"/>
      <c r="CH49" s="736"/>
      <c r="CI49" s="736"/>
      <c r="CJ49" s="736"/>
      <c r="CK49" s="736"/>
      <c r="CL49" s="736"/>
      <c r="CM49" s="736"/>
      <c r="CN49" s="736"/>
      <c r="CO49" s="736"/>
      <c r="CP49" s="736"/>
      <c r="CQ49" s="737"/>
      <c r="CR49" s="776">
        <v>9815324</v>
      </c>
      <c r="CS49" s="756"/>
      <c r="CT49" s="756"/>
      <c r="CU49" s="756"/>
      <c r="CV49" s="756"/>
      <c r="CW49" s="756"/>
      <c r="CX49" s="756"/>
      <c r="CY49" s="787"/>
      <c r="CZ49" s="781">
        <v>100</v>
      </c>
      <c r="DA49" s="788"/>
      <c r="DB49" s="788"/>
      <c r="DC49" s="789"/>
      <c r="DD49" s="790">
        <v>5977804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wFHU1ou/7lnDfAzQedHDonRZfLhk6DfSFgNzmDSbTBehFzAKV+5CHOQLJJ2m6ms6cG5urXja7WPJ9VTwemRf8g==" saltValue="ylBOtejPBStloQeEJQFrc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10174</v>
      </c>
      <c r="R7" s="821"/>
      <c r="S7" s="821"/>
      <c r="T7" s="821"/>
      <c r="U7" s="821"/>
      <c r="V7" s="821">
        <v>9824</v>
      </c>
      <c r="W7" s="821"/>
      <c r="X7" s="821"/>
      <c r="Y7" s="821"/>
      <c r="Z7" s="821"/>
      <c r="AA7" s="821">
        <v>350</v>
      </c>
      <c r="AB7" s="821"/>
      <c r="AC7" s="821"/>
      <c r="AD7" s="821"/>
      <c r="AE7" s="822"/>
      <c r="AF7" s="823">
        <v>347</v>
      </c>
      <c r="AG7" s="824"/>
      <c r="AH7" s="824"/>
      <c r="AI7" s="824"/>
      <c r="AJ7" s="825"/>
      <c r="AK7" s="860">
        <v>684</v>
      </c>
      <c r="AL7" s="861"/>
      <c r="AM7" s="861"/>
      <c r="AN7" s="861"/>
      <c r="AO7" s="861"/>
      <c r="AP7" s="861">
        <v>11379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101747</v>
      </c>
      <c r="R23" s="880"/>
      <c r="S23" s="880"/>
      <c r="T23" s="880"/>
      <c r="U23" s="880"/>
      <c r="V23" s="880">
        <v>9824</v>
      </c>
      <c r="W23" s="880"/>
      <c r="X23" s="880"/>
      <c r="Y23" s="880"/>
      <c r="Z23" s="880"/>
      <c r="AA23" s="880">
        <v>350</v>
      </c>
      <c r="AB23" s="880"/>
      <c r="AC23" s="880"/>
      <c r="AD23" s="880"/>
      <c r="AE23" s="881"/>
      <c r="AF23" s="882">
        <v>347</v>
      </c>
      <c r="AG23" s="880"/>
      <c r="AH23" s="880"/>
      <c r="AI23" s="880"/>
      <c r="AJ23" s="883"/>
      <c r="AK23" s="884"/>
      <c r="AL23" s="885"/>
      <c r="AM23" s="885"/>
      <c r="AN23" s="885"/>
      <c r="AO23" s="885"/>
      <c r="AP23" s="880">
        <v>11379</v>
      </c>
      <c r="AQ23" s="880"/>
      <c r="AR23" s="880"/>
      <c r="AS23" s="880"/>
      <c r="AT23" s="880"/>
      <c r="AU23" s="886"/>
      <c r="AV23" s="886"/>
      <c r="AW23" s="886"/>
      <c r="AX23" s="886"/>
      <c r="AY23" s="887"/>
      <c r="AZ23" s="895" t="s">
        <v>129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1256</v>
      </c>
      <c r="R28" s="909"/>
      <c r="S28" s="909"/>
      <c r="T28" s="909"/>
      <c r="U28" s="909"/>
      <c r="V28" s="909">
        <v>1241</v>
      </c>
      <c r="W28" s="909"/>
      <c r="X28" s="909"/>
      <c r="Y28" s="909"/>
      <c r="Z28" s="909"/>
      <c r="AA28" s="909">
        <v>15</v>
      </c>
      <c r="AB28" s="909"/>
      <c r="AC28" s="909"/>
      <c r="AD28" s="909"/>
      <c r="AE28" s="910"/>
      <c r="AF28" s="911">
        <v>15</v>
      </c>
      <c r="AG28" s="909"/>
      <c r="AH28" s="909"/>
      <c r="AI28" s="909"/>
      <c r="AJ28" s="912"/>
      <c r="AK28" s="913">
        <v>101</v>
      </c>
      <c r="AL28" s="904"/>
      <c r="AM28" s="904"/>
      <c r="AN28" s="904"/>
      <c r="AO28" s="904"/>
      <c r="AP28" s="904" t="s">
        <v>573</v>
      </c>
      <c r="AQ28" s="904"/>
      <c r="AR28" s="904"/>
      <c r="AS28" s="904"/>
      <c r="AT28" s="904"/>
      <c r="AU28" s="904" t="s">
        <v>573</v>
      </c>
      <c r="AV28" s="904"/>
      <c r="AW28" s="904"/>
      <c r="AX28" s="904"/>
      <c r="AY28" s="904"/>
      <c r="AZ28" s="905" t="s">
        <v>573</v>
      </c>
      <c r="BA28" s="905"/>
      <c r="BB28" s="905"/>
      <c r="BC28" s="905"/>
      <c r="BD28" s="905"/>
      <c r="BE28" s="906" t="s">
        <v>573</v>
      </c>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1147</v>
      </c>
      <c r="R29" s="845"/>
      <c r="S29" s="845"/>
      <c r="T29" s="845"/>
      <c r="U29" s="845"/>
      <c r="V29" s="845">
        <v>1108</v>
      </c>
      <c r="W29" s="845"/>
      <c r="X29" s="845"/>
      <c r="Y29" s="845"/>
      <c r="Z29" s="845"/>
      <c r="AA29" s="845">
        <v>39</v>
      </c>
      <c r="AB29" s="845"/>
      <c r="AC29" s="845"/>
      <c r="AD29" s="845"/>
      <c r="AE29" s="846"/>
      <c r="AF29" s="847">
        <v>39</v>
      </c>
      <c r="AG29" s="848"/>
      <c r="AH29" s="848"/>
      <c r="AI29" s="848"/>
      <c r="AJ29" s="849"/>
      <c r="AK29" s="916">
        <v>193</v>
      </c>
      <c r="AL29" s="917"/>
      <c r="AM29" s="917"/>
      <c r="AN29" s="917"/>
      <c r="AO29" s="917"/>
      <c r="AP29" s="917" t="s">
        <v>573</v>
      </c>
      <c r="AQ29" s="917"/>
      <c r="AR29" s="917"/>
      <c r="AS29" s="917"/>
      <c r="AT29" s="917"/>
      <c r="AU29" s="917" t="s">
        <v>573</v>
      </c>
      <c r="AV29" s="917"/>
      <c r="AW29" s="917"/>
      <c r="AX29" s="917"/>
      <c r="AY29" s="917"/>
      <c r="AZ29" s="918" t="s">
        <v>573</v>
      </c>
      <c r="BA29" s="918"/>
      <c r="BB29" s="918"/>
      <c r="BC29" s="918"/>
      <c r="BD29" s="918"/>
      <c r="BE29" s="914" t="s">
        <v>573</v>
      </c>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192</v>
      </c>
      <c r="R30" s="845"/>
      <c r="S30" s="845"/>
      <c r="T30" s="845"/>
      <c r="U30" s="845"/>
      <c r="V30" s="845">
        <v>191</v>
      </c>
      <c r="W30" s="845"/>
      <c r="X30" s="845"/>
      <c r="Y30" s="845"/>
      <c r="Z30" s="845"/>
      <c r="AA30" s="845">
        <v>1</v>
      </c>
      <c r="AB30" s="845"/>
      <c r="AC30" s="845"/>
      <c r="AD30" s="845"/>
      <c r="AE30" s="846"/>
      <c r="AF30" s="847">
        <v>1</v>
      </c>
      <c r="AG30" s="848"/>
      <c r="AH30" s="848"/>
      <c r="AI30" s="848"/>
      <c r="AJ30" s="849"/>
      <c r="AK30" s="916">
        <v>62</v>
      </c>
      <c r="AL30" s="917"/>
      <c r="AM30" s="917"/>
      <c r="AN30" s="917"/>
      <c r="AO30" s="917"/>
      <c r="AP30" s="917" t="s">
        <v>573</v>
      </c>
      <c r="AQ30" s="917"/>
      <c r="AR30" s="917"/>
      <c r="AS30" s="917"/>
      <c r="AT30" s="917"/>
      <c r="AU30" s="917" t="s">
        <v>573</v>
      </c>
      <c r="AV30" s="917"/>
      <c r="AW30" s="917"/>
      <c r="AX30" s="917"/>
      <c r="AY30" s="917"/>
      <c r="AZ30" s="918" t="s">
        <v>573</v>
      </c>
      <c r="BA30" s="918"/>
      <c r="BB30" s="918"/>
      <c r="BC30" s="918"/>
      <c r="BD30" s="918"/>
      <c r="BE30" s="914" t="s">
        <v>573</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267</v>
      </c>
      <c r="R31" s="845"/>
      <c r="S31" s="845"/>
      <c r="T31" s="845"/>
      <c r="U31" s="845"/>
      <c r="V31" s="845">
        <v>244</v>
      </c>
      <c r="W31" s="845"/>
      <c r="X31" s="845"/>
      <c r="Y31" s="845"/>
      <c r="Z31" s="845"/>
      <c r="AA31" s="845">
        <v>23</v>
      </c>
      <c r="AB31" s="845"/>
      <c r="AC31" s="845"/>
      <c r="AD31" s="845"/>
      <c r="AE31" s="846"/>
      <c r="AF31" s="847">
        <v>265</v>
      </c>
      <c r="AG31" s="848"/>
      <c r="AH31" s="848"/>
      <c r="AI31" s="848"/>
      <c r="AJ31" s="849"/>
      <c r="AK31" s="916">
        <v>22</v>
      </c>
      <c r="AL31" s="917"/>
      <c r="AM31" s="917"/>
      <c r="AN31" s="917"/>
      <c r="AO31" s="917"/>
      <c r="AP31" s="917">
        <v>877</v>
      </c>
      <c r="AQ31" s="917"/>
      <c r="AR31" s="917"/>
      <c r="AS31" s="917"/>
      <c r="AT31" s="917"/>
      <c r="AU31" s="917">
        <v>81</v>
      </c>
      <c r="AV31" s="917"/>
      <c r="AW31" s="917"/>
      <c r="AX31" s="917"/>
      <c r="AY31" s="917"/>
      <c r="AZ31" s="918" t="s">
        <v>573</v>
      </c>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301</v>
      </c>
      <c r="R32" s="845"/>
      <c r="S32" s="845"/>
      <c r="T32" s="845"/>
      <c r="U32" s="845"/>
      <c r="V32" s="845">
        <v>274</v>
      </c>
      <c r="W32" s="845"/>
      <c r="X32" s="845"/>
      <c r="Y32" s="845"/>
      <c r="Z32" s="845"/>
      <c r="AA32" s="845">
        <v>27</v>
      </c>
      <c r="AB32" s="845"/>
      <c r="AC32" s="845"/>
      <c r="AD32" s="845"/>
      <c r="AE32" s="846"/>
      <c r="AF32" s="847">
        <v>249</v>
      </c>
      <c r="AG32" s="848"/>
      <c r="AH32" s="848"/>
      <c r="AI32" s="848"/>
      <c r="AJ32" s="849"/>
      <c r="AK32" s="916">
        <v>151</v>
      </c>
      <c r="AL32" s="917"/>
      <c r="AM32" s="917"/>
      <c r="AN32" s="917"/>
      <c r="AO32" s="917"/>
      <c r="AP32" s="917">
        <v>385</v>
      </c>
      <c r="AQ32" s="917"/>
      <c r="AR32" s="917"/>
      <c r="AS32" s="917"/>
      <c r="AT32" s="917"/>
      <c r="AU32" s="917">
        <v>242</v>
      </c>
      <c r="AV32" s="917"/>
      <c r="AW32" s="917"/>
      <c r="AX32" s="917"/>
      <c r="AY32" s="917"/>
      <c r="AZ32" s="918" t="s">
        <v>573</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569</v>
      </c>
      <c r="AG63" s="928"/>
      <c r="AH63" s="928"/>
      <c r="AI63" s="928"/>
      <c r="AJ63" s="929"/>
      <c r="AK63" s="930"/>
      <c r="AL63" s="925"/>
      <c r="AM63" s="925"/>
      <c r="AN63" s="925"/>
      <c r="AO63" s="925"/>
      <c r="AP63" s="928">
        <v>1262</v>
      </c>
      <c r="AQ63" s="928"/>
      <c r="AR63" s="928"/>
      <c r="AS63" s="928"/>
      <c r="AT63" s="928"/>
      <c r="AU63" s="928">
        <v>323</v>
      </c>
      <c r="AV63" s="928"/>
      <c r="AW63" s="928"/>
      <c r="AX63" s="928"/>
      <c r="AY63" s="928"/>
      <c r="AZ63" s="932"/>
      <c r="BA63" s="932"/>
      <c r="BB63" s="932"/>
      <c r="BC63" s="932"/>
      <c r="BD63" s="932"/>
      <c r="BE63" s="933"/>
      <c r="BF63" s="933"/>
      <c r="BG63" s="933"/>
      <c r="BH63" s="933"/>
      <c r="BI63" s="934"/>
      <c r="BJ63" s="935" t="s">
        <v>129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397</v>
      </c>
      <c r="R66" s="804"/>
      <c r="S66" s="804"/>
      <c r="T66" s="804"/>
      <c r="U66" s="805"/>
      <c r="V66" s="803" t="s">
        <v>398</v>
      </c>
      <c r="W66" s="804"/>
      <c r="X66" s="804"/>
      <c r="Y66" s="804"/>
      <c r="Z66" s="805"/>
      <c r="AA66" s="803" t="s">
        <v>399</v>
      </c>
      <c r="AB66" s="804"/>
      <c r="AC66" s="804"/>
      <c r="AD66" s="804"/>
      <c r="AE66" s="805"/>
      <c r="AF66" s="938" t="s">
        <v>416</v>
      </c>
      <c r="AG66" s="899"/>
      <c r="AH66" s="899"/>
      <c r="AI66" s="899"/>
      <c r="AJ66" s="939"/>
      <c r="AK66" s="803" t="s">
        <v>401</v>
      </c>
      <c r="AL66" s="827"/>
      <c r="AM66" s="827"/>
      <c r="AN66" s="827"/>
      <c r="AO66" s="828"/>
      <c r="AP66" s="803" t="s">
        <v>402</v>
      </c>
      <c r="AQ66" s="804"/>
      <c r="AR66" s="804"/>
      <c r="AS66" s="804"/>
      <c r="AT66" s="805"/>
      <c r="AU66" s="803" t="s">
        <v>417</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574</v>
      </c>
      <c r="C68" s="956"/>
      <c r="D68" s="956"/>
      <c r="E68" s="956"/>
      <c r="F68" s="956"/>
      <c r="G68" s="956"/>
      <c r="H68" s="956"/>
      <c r="I68" s="956"/>
      <c r="J68" s="956"/>
      <c r="K68" s="956"/>
      <c r="L68" s="956"/>
      <c r="M68" s="956"/>
      <c r="N68" s="956"/>
      <c r="O68" s="956"/>
      <c r="P68" s="957"/>
      <c r="Q68" s="958">
        <v>7251</v>
      </c>
      <c r="R68" s="952"/>
      <c r="S68" s="952"/>
      <c r="T68" s="952"/>
      <c r="U68" s="952"/>
      <c r="V68" s="952">
        <v>6900</v>
      </c>
      <c r="W68" s="952"/>
      <c r="X68" s="952"/>
      <c r="Y68" s="952"/>
      <c r="Z68" s="952"/>
      <c r="AA68" s="952">
        <v>350</v>
      </c>
      <c r="AB68" s="952"/>
      <c r="AC68" s="952"/>
      <c r="AD68" s="952"/>
      <c r="AE68" s="952"/>
      <c r="AF68" s="952">
        <v>343</v>
      </c>
      <c r="AG68" s="952"/>
      <c r="AH68" s="952"/>
      <c r="AI68" s="952"/>
      <c r="AJ68" s="952"/>
      <c r="AK68" s="952" t="s">
        <v>573</v>
      </c>
      <c r="AL68" s="952"/>
      <c r="AM68" s="952"/>
      <c r="AN68" s="952"/>
      <c r="AO68" s="952"/>
      <c r="AP68" s="952">
        <v>1339</v>
      </c>
      <c r="AQ68" s="952"/>
      <c r="AR68" s="952"/>
      <c r="AS68" s="952"/>
      <c r="AT68" s="952"/>
      <c r="AU68" s="952">
        <v>24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575</v>
      </c>
      <c r="C69" s="960"/>
      <c r="D69" s="960"/>
      <c r="E69" s="960"/>
      <c r="F69" s="960"/>
      <c r="G69" s="960"/>
      <c r="H69" s="960"/>
      <c r="I69" s="960"/>
      <c r="J69" s="960"/>
      <c r="K69" s="960"/>
      <c r="L69" s="960"/>
      <c r="M69" s="960"/>
      <c r="N69" s="960"/>
      <c r="O69" s="960"/>
      <c r="P69" s="961"/>
      <c r="Q69" s="962">
        <v>3073</v>
      </c>
      <c r="R69" s="917"/>
      <c r="S69" s="917"/>
      <c r="T69" s="917"/>
      <c r="U69" s="917"/>
      <c r="V69" s="917">
        <v>2907</v>
      </c>
      <c r="W69" s="917"/>
      <c r="X69" s="917"/>
      <c r="Y69" s="917"/>
      <c r="Z69" s="917"/>
      <c r="AA69" s="917">
        <v>166</v>
      </c>
      <c r="AB69" s="917"/>
      <c r="AC69" s="917"/>
      <c r="AD69" s="917"/>
      <c r="AE69" s="917"/>
      <c r="AF69" s="917">
        <v>166</v>
      </c>
      <c r="AG69" s="917"/>
      <c r="AH69" s="917"/>
      <c r="AI69" s="917"/>
      <c r="AJ69" s="917"/>
      <c r="AK69" s="917" t="s">
        <v>573</v>
      </c>
      <c r="AL69" s="917"/>
      <c r="AM69" s="917"/>
      <c r="AN69" s="917"/>
      <c r="AO69" s="917"/>
      <c r="AP69" s="917">
        <v>1324</v>
      </c>
      <c r="AQ69" s="917"/>
      <c r="AR69" s="917"/>
      <c r="AS69" s="917"/>
      <c r="AT69" s="917"/>
      <c r="AU69" s="917">
        <v>41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c r="C70" s="960"/>
      <c r="D70" s="960"/>
      <c r="E70" s="960"/>
      <c r="F70" s="960"/>
      <c r="G70" s="960"/>
      <c r="H70" s="960"/>
      <c r="I70" s="960"/>
      <c r="J70" s="960"/>
      <c r="K70" s="960"/>
      <c r="L70" s="960"/>
      <c r="M70" s="960"/>
      <c r="N70" s="960"/>
      <c r="O70" s="960"/>
      <c r="P70" s="961"/>
      <c r="Q70" s="962"/>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418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509</v>
      </c>
      <c r="AG88" s="928"/>
      <c r="AH88" s="928"/>
      <c r="AI88" s="928"/>
      <c r="AJ88" s="928"/>
      <c r="AK88" s="925"/>
      <c r="AL88" s="925"/>
      <c r="AM88" s="925"/>
      <c r="AN88" s="925"/>
      <c r="AO88" s="925"/>
      <c r="AP88" s="928">
        <v>2663</v>
      </c>
      <c r="AQ88" s="928"/>
      <c r="AR88" s="928"/>
      <c r="AS88" s="928"/>
      <c r="AT88" s="928"/>
      <c r="AU88" s="928">
        <v>65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419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427</v>
      </c>
      <c r="AB109" s="981"/>
      <c r="AC109" s="981"/>
      <c r="AD109" s="981"/>
      <c r="AE109" s="982"/>
      <c r="AF109" s="980" t="s">
        <v>428</v>
      </c>
      <c r="AG109" s="981"/>
      <c r="AH109" s="981"/>
      <c r="AI109" s="981"/>
      <c r="AJ109" s="982"/>
      <c r="AK109" s="980" t="s">
        <v>310</v>
      </c>
      <c r="AL109" s="981"/>
      <c r="AM109" s="981"/>
      <c r="AN109" s="981"/>
      <c r="AO109" s="982"/>
      <c r="AP109" s="980" t="s">
        <v>429</v>
      </c>
      <c r="AQ109" s="981"/>
      <c r="AR109" s="981"/>
      <c r="AS109" s="981"/>
      <c r="AT109" s="983"/>
      <c r="AU109" s="100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427</v>
      </c>
      <c r="BR109" s="981"/>
      <c r="BS109" s="981"/>
      <c r="BT109" s="981"/>
      <c r="BU109" s="982"/>
      <c r="BV109" s="980" t="s">
        <v>428</v>
      </c>
      <c r="BW109" s="981"/>
      <c r="BX109" s="981"/>
      <c r="BY109" s="981"/>
      <c r="BZ109" s="982"/>
      <c r="CA109" s="980" t="s">
        <v>310</v>
      </c>
      <c r="CB109" s="981"/>
      <c r="CC109" s="981"/>
      <c r="CD109" s="981"/>
      <c r="CE109" s="982"/>
      <c r="CF109" s="1001" t="s">
        <v>429</v>
      </c>
      <c r="CG109" s="1001"/>
      <c r="CH109" s="1001"/>
      <c r="CI109" s="1001"/>
      <c r="CJ109" s="1001"/>
      <c r="CK109" s="980" t="s">
        <v>430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427</v>
      </c>
      <c r="DH109" s="981"/>
      <c r="DI109" s="981"/>
      <c r="DJ109" s="981"/>
      <c r="DK109" s="982"/>
      <c r="DL109" s="980" t="s">
        <v>428</v>
      </c>
      <c r="DM109" s="981"/>
      <c r="DN109" s="981"/>
      <c r="DO109" s="981"/>
      <c r="DP109" s="982"/>
      <c r="DQ109" s="980" t="s">
        <v>310</v>
      </c>
      <c r="DR109" s="981"/>
      <c r="DS109" s="981"/>
      <c r="DT109" s="981"/>
      <c r="DU109" s="982"/>
      <c r="DV109" s="980" t="s">
        <v>429</v>
      </c>
      <c r="DW109" s="981"/>
      <c r="DX109" s="981"/>
      <c r="DY109" s="981"/>
      <c r="DZ109" s="983"/>
    </row>
    <row r="110" spans="1:131" s="248" customFormat="1" ht="26.25" customHeight="1" x14ac:dyDescent="0.15">
      <c r="A110" s="984" t="s">
        <v>431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634463</v>
      </c>
      <c r="AB110" s="988"/>
      <c r="AC110" s="988"/>
      <c r="AD110" s="988"/>
      <c r="AE110" s="989"/>
      <c r="AF110" s="990">
        <v>811817</v>
      </c>
      <c r="AG110" s="988"/>
      <c r="AH110" s="988"/>
      <c r="AI110" s="988"/>
      <c r="AJ110" s="989"/>
      <c r="AK110" s="990">
        <v>977989</v>
      </c>
      <c r="AL110" s="988"/>
      <c r="AM110" s="988"/>
      <c r="AN110" s="988"/>
      <c r="AO110" s="989"/>
      <c r="AP110" s="991">
        <v>23.4</v>
      </c>
      <c r="AQ110" s="992"/>
      <c r="AR110" s="992"/>
      <c r="AS110" s="992"/>
      <c r="AT110" s="993"/>
      <c r="AU110" s="994" t="s">
        <v>73</v>
      </c>
      <c r="AV110" s="995"/>
      <c r="AW110" s="995"/>
      <c r="AX110" s="995"/>
      <c r="AY110" s="995"/>
      <c r="AZ110" s="1036" t="s">
        <v>432</v>
      </c>
      <c r="BA110" s="985"/>
      <c r="BB110" s="985"/>
      <c r="BC110" s="985"/>
      <c r="BD110" s="985"/>
      <c r="BE110" s="985"/>
      <c r="BF110" s="985"/>
      <c r="BG110" s="985"/>
      <c r="BH110" s="985"/>
      <c r="BI110" s="985"/>
      <c r="BJ110" s="985"/>
      <c r="BK110" s="985"/>
      <c r="BL110" s="985"/>
      <c r="BM110" s="985"/>
      <c r="BN110" s="985"/>
      <c r="BO110" s="985"/>
      <c r="BP110" s="986"/>
      <c r="BQ110" s="1022">
        <v>9689027</v>
      </c>
      <c r="BR110" s="1023"/>
      <c r="BS110" s="1023"/>
      <c r="BT110" s="1023"/>
      <c r="BU110" s="1023"/>
      <c r="BV110" s="1023">
        <v>11420733</v>
      </c>
      <c r="BW110" s="1023"/>
      <c r="BX110" s="1023"/>
      <c r="BY110" s="1023"/>
      <c r="BZ110" s="1023"/>
      <c r="CA110" s="1023">
        <v>11378991</v>
      </c>
      <c r="CB110" s="1023"/>
      <c r="CC110" s="1023"/>
      <c r="CD110" s="1023"/>
      <c r="CE110" s="1023"/>
      <c r="CF110" s="1037">
        <v>272.60000000000002</v>
      </c>
      <c r="CG110" s="1038"/>
      <c r="CH110" s="1038"/>
      <c r="CI110" s="1038"/>
      <c r="CJ110" s="1038"/>
      <c r="CK110" s="1039" t="s">
        <v>433</v>
      </c>
      <c r="CL110" s="1040"/>
      <c r="CM110" s="1019" t="s">
        <v>434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435</v>
      </c>
      <c r="DH110" s="1023"/>
      <c r="DI110" s="1023"/>
      <c r="DJ110" s="1023"/>
      <c r="DK110" s="1023"/>
      <c r="DL110" s="1023" t="s">
        <v>129</v>
      </c>
      <c r="DM110" s="1023"/>
      <c r="DN110" s="1023"/>
      <c r="DO110" s="1023"/>
      <c r="DP110" s="1023"/>
      <c r="DQ110" s="1023" t="s">
        <v>435</v>
      </c>
      <c r="DR110" s="1023"/>
      <c r="DS110" s="1023"/>
      <c r="DT110" s="1023"/>
      <c r="DU110" s="1023"/>
      <c r="DV110" s="1024" t="s">
        <v>435</v>
      </c>
      <c r="DW110" s="1024"/>
      <c r="DX110" s="1024"/>
      <c r="DY110" s="1024"/>
      <c r="DZ110" s="1025"/>
    </row>
    <row r="111" spans="1:131" s="248" customFormat="1" ht="26.25" customHeight="1" x14ac:dyDescent="0.15">
      <c r="A111" s="1026" t="s">
        <v>436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129</v>
      </c>
      <c r="AB111" s="1030"/>
      <c r="AC111" s="1030"/>
      <c r="AD111" s="1030"/>
      <c r="AE111" s="1031"/>
      <c r="AF111" s="1032" t="s">
        <v>435</v>
      </c>
      <c r="AG111" s="1030"/>
      <c r="AH111" s="1030"/>
      <c r="AI111" s="1030"/>
      <c r="AJ111" s="1031"/>
      <c r="AK111" s="1032" t="s">
        <v>129</v>
      </c>
      <c r="AL111" s="1030"/>
      <c r="AM111" s="1030"/>
      <c r="AN111" s="1030"/>
      <c r="AO111" s="1031"/>
      <c r="AP111" s="1033" t="s">
        <v>129</v>
      </c>
      <c r="AQ111" s="1034"/>
      <c r="AR111" s="1034"/>
      <c r="AS111" s="1034"/>
      <c r="AT111" s="1035"/>
      <c r="AU111" s="996"/>
      <c r="AV111" s="997"/>
      <c r="AW111" s="997"/>
      <c r="AX111" s="997"/>
      <c r="AY111" s="997"/>
      <c r="AZ111" s="1045" t="s">
        <v>437</v>
      </c>
      <c r="BA111" s="1046"/>
      <c r="BB111" s="1046"/>
      <c r="BC111" s="1046"/>
      <c r="BD111" s="1046"/>
      <c r="BE111" s="1046"/>
      <c r="BF111" s="1046"/>
      <c r="BG111" s="1046"/>
      <c r="BH111" s="1046"/>
      <c r="BI111" s="1046"/>
      <c r="BJ111" s="1046"/>
      <c r="BK111" s="1046"/>
      <c r="BL111" s="1046"/>
      <c r="BM111" s="1046"/>
      <c r="BN111" s="1046"/>
      <c r="BO111" s="1046"/>
      <c r="BP111" s="1047"/>
      <c r="BQ111" s="1015">
        <v>791513</v>
      </c>
      <c r="BR111" s="1016"/>
      <c r="BS111" s="1016"/>
      <c r="BT111" s="1016"/>
      <c r="BU111" s="1016"/>
      <c r="BV111" s="1016">
        <v>377746</v>
      </c>
      <c r="BW111" s="1016"/>
      <c r="BX111" s="1016"/>
      <c r="BY111" s="1016"/>
      <c r="BZ111" s="1016"/>
      <c r="CA111" s="1016">
        <v>84693</v>
      </c>
      <c r="CB111" s="1016"/>
      <c r="CC111" s="1016"/>
      <c r="CD111" s="1016"/>
      <c r="CE111" s="1016"/>
      <c r="CF111" s="1010">
        <v>2</v>
      </c>
      <c r="CG111" s="1011"/>
      <c r="CH111" s="1011"/>
      <c r="CI111" s="1011"/>
      <c r="CJ111" s="1011"/>
      <c r="CK111" s="1041"/>
      <c r="CL111" s="1042"/>
      <c r="CM111" s="1012" t="s">
        <v>438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129</v>
      </c>
      <c r="DH111" s="1016"/>
      <c r="DI111" s="1016"/>
      <c r="DJ111" s="1016"/>
      <c r="DK111" s="1016"/>
      <c r="DL111" s="1016" t="s">
        <v>129</v>
      </c>
      <c r="DM111" s="1016"/>
      <c r="DN111" s="1016"/>
      <c r="DO111" s="1016"/>
      <c r="DP111" s="1016"/>
      <c r="DQ111" s="1016" t="s">
        <v>129</v>
      </c>
      <c r="DR111" s="1016"/>
      <c r="DS111" s="1016"/>
      <c r="DT111" s="1016"/>
      <c r="DU111" s="1016"/>
      <c r="DV111" s="1017" t="s">
        <v>129</v>
      </c>
      <c r="DW111" s="1017"/>
      <c r="DX111" s="1017"/>
      <c r="DY111" s="1017"/>
      <c r="DZ111" s="1018"/>
    </row>
    <row r="112" spans="1:131" s="248" customFormat="1" ht="26.25" customHeight="1" x14ac:dyDescent="0.15">
      <c r="A112" s="1048" t="s">
        <v>439</v>
      </c>
      <c r="B112" s="1049"/>
      <c r="C112" s="1046" t="s">
        <v>440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129</v>
      </c>
      <c r="AG112" s="1055"/>
      <c r="AH112" s="1055"/>
      <c r="AI112" s="1055"/>
      <c r="AJ112" s="1056"/>
      <c r="AK112" s="1057" t="s">
        <v>435</v>
      </c>
      <c r="AL112" s="1055"/>
      <c r="AM112" s="1055"/>
      <c r="AN112" s="1055"/>
      <c r="AO112" s="1056"/>
      <c r="AP112" s="1058" t="s">
        <v>435</v>
      </c>
      <c r="AQ112" s="1059"/>
      <c r="AR112" s="1059"/>
      <c r="AS112" s="1059"/>
      <c r="AT112" s="1060"/>
      <c r="AU112" s="996"/>
      <c r="AV112" s="997"/>
      <c r="AW112" s="997"/>
      <c r="AX112" s="997"/>
      <c r="AY112" s="997"/>
      <c r="AZ112" s="1045" t="s">
        <v>441</v>
      </c>
      <c r="BA112" s="1046"/>
      <c r="BB112" s="1046"/>
      <c r="BC112" s="1046"/>
      <c r="BD112" s="1046"/>
      <c r="BE112" s="1046"/>
      <c r="BF112" s="1046"/>
      <c r="BG112" s="1046"/>
      <c r="BH112" s="1046"/>
      <c r="BI112" s="1046"/>
      <c r="BJ112" s="1046"/>
      <c r="BK112" s="1046"/>
      <c r="BL112" s="1046"/>
      <c r="BM112" s="1046"/>
      <c r="BN112" s="1046"/>
      <c r="BO112" s="1046"/>
      <c r="BP112" s="1047"/>
      <c r="BQ112" s="1015">
        <v>572384</v>
      </c>
      <c r="BR112" s="1016"/>
      <c r="BS112" s="1016"/>
      <c r="BT112" s="1016"/>
      <c r="BU112" s="1016"/>
      <c r="BV112" s="1016">
        <v>402422</v>
      </c>
      <c r="BW112" s="1016"/>
      <c r="BX112" s="1016"/>
      <c r="BY112" s="1016"/>
      <c r="BZ112" s="1016"/>
      <c r="CA112" s="1016">
        <v>322690</v>
      </c>
      <c r="CB112" s="1016"/>
      <c r="CC112" s="1016"/>
      <c r="CD112" s="1016"/>
      <c r="CE112" s="1016"/>
      <c r="CF112" s="1010">
        <v>7.7</v>
      </c>
      <c r="CG112" s="1011"/>
      <c r="CH112" s="1011"/>
      <c r="CI112" s="1011"/>
      <c r="CJ112" s="1011"/>
      <c r="CK112" s="1041"/>
      <c r="CL112" s="1042"/>
      <c r="CM112" s="1012" t="s">
        <v>442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v>761085</v>
      </c>
      <c r="DH112" s="1016"/>
      <c r="DI112" s="1016"/>
      <c r="DJ112" s="1016"/>
      <c r="DK112" s="1016"/>
      <c r="DL112" s="1016">
        <v>357454</v>
      </c>
      <c r="DM112" s="1016"/>
      <c r="DN112" s="1016"/>
      <c r="DO112" s="1016"/>
      <c r="DP112" s="1016"/>
      <c r="DQ112" s="1016">
        <v>74537</v>
      </c>
      <c r="DR112" s="1016"/>
      <c r="DS112" s="1016"/>
      <c r="DT112" s="1016"/>
      <c r="DU112" s="1016"/>
      <c r="DV112" s="1017">
        <v>1.8</v>
      </c>
      <c r="DW112" s="1017"/>
      <c r="DX112" s="1017"/>
      <c r="DY112" s="1017"/>
      <c r="DZ112" s="1018"/>
    </row>
    <row r="113" spans="1:130" s="248" customFormat="1" ht="26.25" customHeight="1" x14ac:dyDescent="0.15">
      <c r="A113" s="1050"/>
      <c r="B113" s="1051"/>
      <c r="C113" s="1046" t="s">
        <v>443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42832</v>
      </c>
      <c r="AB113" s="1030"/>
      <c r="AC113" s="1030"/>
      <c r="AD113" s="1030"/>
      <c r="AE113" s="1031"/>
      <c r="AF113" s="1032">
        <v>91816</v>
      </c>
      <c r="AG113" s="1030"/>
      <c r="AH113" s="1030"/>
      <c r="AI113" s="1030"/>
      <c r="AJ113" s="1031"/>
      <c r="AK113" s="1032">
        <v>84548</v>
      </c>
      <c r="AL113" s="1030"/>
      <c r="AM113" s="1030"/>
      <c r="AN113" s="1030"/>
      <c r="AO113" s="1031"/>
      <c r="AP113" s="1033">
        <v>2</v>
      </c>
      <c r="AQ113" s="1034"/>
      <c r="AR113" s="1034"/>
      <c r="AS113" s="1034"/>
      <c r="AT113" s="1035"/>
      <c r="AU113" s="996"/>
      <c r="AV113" s="997"/>
      <c r="AW113" s="997"/>
      <c r="AX113" s="997"/>
      <c r="AY113" s="997"/>
      <c r="AZ113" s="1045" t="s">
        <v>444</v>
      </c>
      <c r="BA113" s="1046"/>
      <c r="BB113" s="1046"/>
      <c r="BC113" s="1046"/>
      <c r="BD113" s="1046"/>
      <c r="BE113" s="1046"/>
      <c r="BF113" s="1046"/>
      <c r="BG113" s="1046"/>
      <c r="BH113" s="1046"/>
      <c r="BI113" s="1046"/>
      <c r="BJ113" s="1046"/>
      <c r="BK113" s="1046"/>
      <c r="BL113" s="1046"/>
      <c r="BM113" s="1046"/>
      <c r="BN113" s="1046"/>
      <c r="BO113" s="1046"/>
      <c r="BP113" s="1047"/>
      <c r="BQ113" s="1015">
        <v>28916</v>
      </c>
      <c r="BR113" s="1016"/>
      <c r="BS113" s="1016"/>
      <c r="BT113" s="1016"/>
      <c r="BU113" s="1016"/>
      <c r="BV113" s="1016">
        <v>75737</v>
      </c>
      <c r="BW113" s="1016"/>
      <c r="BX113" s="1016"/>
      <c r="BY113" s="1016"/>
      <c r="BZ113" s="1016"/>
      <c r="CA113" s="1016">
        <v>64654</v>
      </c>
      <c r="CB113" s="1016"/>
      <c r="CC113" s="1016"/>
      <c r="CD113" s="1016"/>
      <c r="CE113" s="1016"/>
      <c r="CF113" s="1010">
        <v>1.5</v>
      </c>
      <c r="CG113" s="1011"/>
      <c r="CH113" s="1011"/>
      <c r="CI113" s="1011"/>
      <c r="CJ113" s="1011"/>
      <c r="CK113" s="1041"/>
      <c r="CL113" s="1042"/>
      <c r="CM113" s="1012" t="s">
        <v>445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435</v>
      </c>
      <c r="DH113" s="1055"/>
      <c r="DI113" s="1055"/>
      <c r="DJ113" s="1055"/>
      <c r="DK113" s="1056"/>
      <c r="DL113" s="1057" t="s">
        <v>435</v>
      </c>
      <c r="DM113" s="1055"/>
      <c r="DN113" s="1055"/>
      <c r="DO113" s="1055"/>
      <c r="DP113" s="1056"/>
      <c r="DQ113" s="1057" t="s">
        <v>129</v>
      </c>
      <c r="DR113" s="1055"/>
      <c r="DS113" s="1055"/>
      <c r="DT113" s="1055"/>
      <c r="DU113" s="1056"/>
      <c r="DV113" s="1058" t="s">
        <v>435</v>
      </c>
      <c r="DW113" s="1059"/>
      <c r="DX113" s="1059"/>
      <c r="DY113" s="1059"/>
      <c r="DZ113" s="1060"/>
    </row>
    <row r="114" spans="1:130" s="248" customFormat="1" ht="26.25" customHeight="1" x14ac:dyDescent="0.15">
      <c r="A114" s="1050"/>
      <c r="B114" s="1051"/>
      <c r="C114" s="1046" t="s">
        <v>446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26</v>
      </c>
      <c r="AB114" s="1055"/>
      <c r="AC114" s="1055"/>
      <c r="AD114" s="1055"/>
      <c r="AE114" s="1056"/>
      <c r="AF114" s="1057">
        <v>4007</v>
      </c>
      <c r="AG114" s="1055"/>
      <c r="AH114" s="1055"/>
      <c r="AI114" s="1055"/>
      <c r="AJ114" s="1056"/>
      <c r="AK114" s="1057">
        <v>9167</v>
      </c>
      <c r="AL114" s="1055"/>
      <c r="AM114" s="1055"/>
      <c r="AN114" s="1055"/>
      <c r="AO114" s="1056"/>
      <c r="AP114" s="1058">
        <v>0.2</v>
      </c>
      <c r="AQ114" s="1059"/>
      <c r="AR114" s="1059"/>
      <c r="AS114" s="1059"/>
      <c r="AT114" s="1060"/>
      <c r="AU114" s="996"/>
      <c r="AV114" s="997"/>
      <c r="AW114" s="997"/>
      <c r="AX114" s="997"/>
      <c r="AY114" s="997"/>
      <c r="AZ114" s="1045" t="s">
        <v>447</v>
      </c>
      <c r="BA114" s="1046"/>
      <c r="BB114" s="1046"/>
      <c r="BC114" s="1046"/>
      <c r="BD114" s="1046"/>
      <c r="BE114" s="1046"/>
      <c r="BF114" s="1046"/>
      <c r="BG114" s="1046"/>
      <c r="BH114" s="1046"/>
      <c r="BI114" s="1046"/>
      <c r="BJ114" s="1046"/>
      <c r="BK114" s="1046"/>
      <c r="BL114" s="1046"/>
      <c r="BM114" s="1046"/>
      <c r="BN114" s="1046"/>
      <c r="BO114" s="1046"/>
      <c r="BP114" s="1047"/>
      <c r="BQ114" s="1015">
        <v>1329992</v>
      </c>
      <c r="BR114" s="1016"/>
      <c r="BS114" s="1016"/>
      <c r="BT114" s="1016"/>
      <c r="BU114" s="1016"/>
      <c r="BV114" s="1016">
        <v>1273980</v>
      </c>
      <c r="BW114" s="1016"/>
      <c r="BX114" s="1016"/>
      <c r="BY114" s="1016"/>
      <c r="BZ114" s="1016"/>
      <c r="CA114" s="1016">
        <v>1213794</v>
      </c>
      <c r="CB114" s="1016"/>
      <c r="CC114" s="1016"/>
      <c r="CD114" s="1016"/>
      <c r="CE114" s="1016"/>
      <c r="CF114" s="1010">
        <v>29.1</v>
      </c>
      <c r="CG114" s="1011"/>
      <c r="CH114" s="1011"/>
      <c r="CI114" s="1011"/>
      <c r="CJ114" s="1011"/>
      <c r="CK114" s="1041"/>
      <c r="CL114" s="1042"/>
      <c r="CM114" s="1012" t="s">
        <v>448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129</v>
      </c>
      <c r="DH114" s="1055"/>
      <c r="DI114" s="1055"/>
      <c r="DJ114" s="1055"/>
      <c r="DK114" s="1056"/>
      <c r="DL114" s="1057" t="s">
        <v>435</v>
      </c>
      <c r="DM114" s="1055"/>
      <c r="DN114" s="1055"/>
      <c r="DO114" s="1055"/>
      <c r="DP114" s="1056"/>
      <c r="DQ114" s="1057" t="s">
        <v>129</v>
      </c>
      <c r="DR114" s="1055"/>
      <c r="DS114" s="1055"/>
      <c r="DT114" s="1055"/>
      <c r="DU114" s="1056"/>
      <c r="DV114" s="1058" t="s">
        <v>435</v>
      </c>
      <c r="DW114" s="1059"/>
      <c r="DX114" s="1059"/>
      <c r="DY114" s="1059"/>
      <c r="DZ114" s="1060"/>
    </row>
    <row r="115" spans="1:130" s="248" customFormat="1" ht="26.25" customHeight="1" x14ac:dyDescent="0.15">
      <c r="A115" s="1050"/>
      <c r="B115" s="1051"/>
      <c r="C115" s="1046" t="s">
        <v>449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38395</v>
      </c>
      <c r="AB115" s="1030"/>
      <c r="AC115" s="1030"/>
      <c r="AD115" s="1030"/>
      <c r="AE115" s="1031"/>
      <c r="AF115" s="1032">
        <v>15767</v>
      </c>
      <c r="AG115" s="1030"/>
      <c r="AH115" s="1030"/>
      <c r="AI115" s="1030"/>
      <c r="AJ115" s="1031"/>
      <c r="AK115" s="1032">
        <v>18053</v>
      </c>
      <c r="AL115" s="1030"/>
      <c r="AM115" s="1030"/>
      <c r="AN115" s="1030"/>
      <c r="AO115" s="1031"/>
      <c r="AP115" s="1033">
        <v>0.4</v>
      </c>
      <c r="AQ115" s="1034"/>
      <c r="AR115" s="1034"/>
      <c r="AS115" s="1034"/>
      <c r="AT115" s="1035"/>
      <c r="AU115" s="996"/>
      <c r="AV115" s="997"/>
      <c r="AW115" s="997"/>
      <c r="AX115" s="997"/>
      <c r="AY115" s="997"/>
      <c r="AZ115" s="1045" t="s">
        <v>450</v>
      </c>
      <c r="BA115" s="1046"/>
      <c r="BB115" s="1046"/>
      <c r="BC115" s="1046"/>
      <c r="BD115" s="1046"/>
      <c r="BE115" s="1046"/>
      <c r="BF115" s="1046"/>
      <c r="BG115" s="1046"/>
      <c r="BH115" s="1046"/>
      <c r="BI115" s="1046"/>
      <c r="BJ115" s="1046"/>
      <c r="BK115" s="1046"/>
      <c r="BL115" s="1046"/>
      <c r="BM115" s="1046"/>
      <c r="BN115" s="1046"/>
      <c r="BO115" s="1046"/>
      <c r="BP115" s="1047"/>
      <c r="BQ115" s="1015" t="s">
        <v>435</v>
      </c>
      <c r="BR115" s="1016"/>
      <c r="BS115" s="1016"/>
      <c r="BT115" s="1016"/>
      <c r="BU115" s="1016"/>
      <c r="BV115" s="1016" t="s">
        <v>129</v>
      </c>
      <c r="BW115" s="1016"/>
      <c r="BX115" s="1016"/>
      <c r="BY115" s="1016"/>
      <c r="BZ115" s="1016"/>
      <c r="CA115" s="1016" t="s">
        <v>435</v>
      </c>
      <c r="CB115" s="1016"/>
      <c r="CC115" s="1016"/>
      <c r="CD115" s="1016"/>
      <c r="CE115" s="1016"/>
      <c r="CF115" s="1010" t="s">
        <v>435</v>
      </c>
      <c r="CG115" s="1011"/>
      <c r="CH115" s="1011"/>
      <c r="CI115" s="1011"/>
      <c r="CJ115" s="1011"/>
      <c r="CK115" s="1041"/>
      <c r="CL115" s="1042"/>
      <c r="CM115" s="1045" t="s">
        <v>451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129</v>
      </c>
      <c r="DH115" s="1055"/>
      <c r="DI115" s="1055"/>
      <c r="DJ115" s="1055"/>
      <c r="DK115" s="1056"/>
      <c r="DL115" s="1057" t="s">
        <v>435</v>
      </c>
      <c r="DM115" s="1055"/>
      <c r="DN115" s="1055"/>
      <c r="DO115" s="1055"/>
      <c r="DP115" s="1056"/>
      <c r="DQ115" s="1057" t="s">
        <v>129</v>
      </c>
      <c r="DR115" s="1055"/>
      <c r="DS115" s="1055"/>
      <c r="DT115" s="1055"/>
      <c r="DU115" s="1056"/>
      <c r="DV115" s="1058" t="s">
        <v>435</v>
      </c>
      <c r="DW115" s="1059"/>
      <c r="DX115" s="1059"/>
      <c r="DY115" s="1059"/>
      <c r="DZ115" s="1060"/>
    </row>
    <row r="116" spans="1:130" s="248" customFormat="1" ht="26.25" customHeight="1" x14ac:dyDescent="0.15">
      <c r="A116" s="1052"/>
      <c r="B116" s="1053"/>
      <c r="C116" s="1061" t="s">
        <v>452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435</v>
      </c>
      <c r="AB116" s="1055"/>
      <c r="AC116" s="1055"/>
      <c r="AD116" s="1055"/>
      <c r="AE116" s="1056"/>
      <c r="AF116" s="1057" t="s">
        <v>435</v>
      </c>
      <c r="AG116" s="1055"/>
      <c r="AH116" s="1055"/>
      <c r="AI116" s="1055"/>
      <c r="AJ116" s="1056"/>
      <c r="AK116" s="1057" t="s">
        <v>435</v>
      </c>
      <c r="AL116" s="1055"/>
      <c r="AM116" s="1055"/>
      <c r="AN116" s="1055"/>
      <c r="AO116" s="1056"/>
      <c r="AP116" s="1058" t="s">
        <v>435</v>
      </c>
      <c r="AQ116" s="1059"/>
      <c r="AR116" s="1059"/>
      <c r="AS116" s="1059"/>
      <c r="AT116" s="1060"/>
      <c r="AU116" s="996"/>
      <c r="AV116" s="997"/>
      <c r="AW116" s="997"/>
      <c r="AX116" s="997"/>
      <c r="AY116" s="997"/>
      <c r="AZ116" s="1063" t="s">
        <v>453</v>
      </c>
      <c r="BA116" s="1064"/>
      <c r="BB116" s="1064"/>
      <c r="BC116" s="1064"/>
      <c r="BD116" s="1064"/>
      <c r="BE116" s="1064"/>
      <c r="BF116" s="1064"/>
      <c r="BG116" s="1064"/>
      <c r="BH116" s="1064"/>
      <c r="BI116" s="1064"/>
      <c r="BJ116" s="1064"/>
      <c r="BK116" s="1064"/>
      <c r="BL116" s="1064"/>
      <c r="BM116" s="1064"/>
      <c r="BN116" s="1064"/>
      <c r="BO116" s="1064"/>
      <c r="BP116" s="1065"/>
      <c r="BQ116" s="1015" t="s">
        <v>435</v>
      </c>
      <c r="BR116" s="1016"/>
      <c r="BS116" s="1016"/>
      <c r="BT116" s="1016"/>
      <c r="BU116" s="1016"/>
      <c r="BV116" s="1016" t="s">
        <v>435</v>
      </c>
      <c r="BW116" s="1016"/>
      <c r="BX116" s="1016"/>
      <c r="BY116" s="1016"/>
      <c r="BZ116" s="1016"/>
      <c r="CA116" s="1016" t="s">
        <v>435</v>
      </c>
      <c r="CB116" s="1016"/>
      <c r="CC116" s="1016"/>
      <c r="CD116" s="1016"/>
      <c r="CE116" s="1016"/>
      <c r="CF116" s="1010" t="s">
        <v>435</v>
      </c>
      <c r="CG116" s="1011"/>
      <c r="CH116" s="1011"/>
      <c r="CI116" s="1011"/>
      <c r="CJ116" s="1011"/>
      <c r="CK116" s="1041"/>
      <c r="CL116" s="1042"/>
      <c r="CM116" s="1012" t="s">
        <v>454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435</v>
      </c>
      <c r="DH116" s="1055"/>
      <c r="DI116" s="1055"/>
      <c r="DJ116" s="1055"/>
      <c r="DK116" s="1056"/>
      <c r="DL116" s="1057" t="s">
        <v>435</v>
      </c>
      <c r="DM116" s="1055"/>
      <c r="DN116" s="1055"/>
      <c r="DO116" s="1055"/>
      <c r="DP116" s="1056"/>
      <c r="DQ116" s="1057" t="s">
        <v>129</v>
      </c>
      <c r="DR116" s="1055"/>
      <c r="DS116" s="1055"/>
      <c r="DT116" s="1055"/>
      <c r="DU116" s="1056"/>
      <c r="DV116" s="1058" t="s">
        <v>435</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455</v>
      </c>
      <c r="Z117" s="982"/>
      <c r="AA117" s="1072">
        <v>715716</v>
      </c>
      <c r="AB117" s="1073"/>
      <c r="AC117" s="1073"/>
      <c r="AD117" s="1073"/>
      <c r="AE117" s="1074"/>
      <c r="AF117" s="1075">
        <v>923407</v>
      </c>
      <c r="AG117" s="1073"/>
      <c r="AH117" s="1073"/>
      <c r="AI117" s="1073"/>
      <c r="AJ117" s="1074"/>
      <c r="AK117" s="1075">
        <v>1089757</v>
      </c>
      <c r="AL117" s="1073"/>
      <c r="AM117" s="1073"/>
      <c r="AN117" s="1073"/>
      <c r="AO117" s="1074"/>
      <c r="AP117" s="1076"/>
      <c r="AQ117" s="1077"/>
      <c r="AR117" s="1077"/>
      <c r="AS117" s="1077"/>
      <c r="AT117" s="1078"/>
      <c r="AU117" s="996"/>
      <c r="AV117" s="997"/>
      <c r="AW117" s="997"/>
      <c r="AX117" s="997"/>
      <c r="AY117" s="997"/>
      <c r="AZ117" s="1063" t="s">
        <v>456</v>
      </c>
      <c r="BA117" s="1064"/>
      <c r="BB117" s="1064"/>
      <c r="BC117" s="1064"/>
      <c r="BD117" s="1064"/>
      <c r="BE117" s="1064"/>
      <c r="BF117" s="1064"/>
      <c r="BG117" s="1064"/>
      <c r="BH117" s="1064"/>
      <c r="BI117" s="1064"/>
      <c r="BJ117" s="1064"/>
      <c r="BK117" s="1064"/>
      <c r="BL117" s="1064"/>
      <c r="BM117" s="1064"/>
      <c r="BN117" s="1064"/>
      <c r="BO117" s="1064"/>
      <c r="BP117" s="1065"/>
      <c r="BQ117" s="1015" t="s">
        <v>129</v>
      </c>
      <c r="BR117" s="1016"/>
      <c r="BS117" s="1016"/>
      <c r="BT117" s="1016"/>
      <c r="BU117" s="1016"/>
      <c r="BV117" s="1016" t="s">
        <v>129</v>
      </c>
      <c r="BW117" s="1016"/>
      <c r="BX117" s="1016"/>
      <c r="BY117" s="1016"/>
      <c r="BZ117" s="1016"/>
      <c r="CA117" s="1016" t="s">
        <v>129</v>
      </c>
      <c r="CB117" s="1016"/>
      <c r="CC117" s="1016"/>
      <c r="CD117" s="1016"/>
      <c r="CE117" s="1016"/>
      <c r="CF117" s="1010" t="s">
        <v>129</v>
      </c>
      <c r="CG117" s="1011"/>
      <c r="CH117" s="1011"/>
      <c r="CI117" s="1011"/>
      <c r="CJ117" s="1011"/>
      <c r="CK117" s="1041"/>
      <c r="CL117" s="1042"/>
      <c r="CM117" s="1012" t="s">
        <v>457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129</v>
      </c>
      <c r="DH117" s="1055"/>
      <c r="DI117" s="1055"/>
      <c r="DJ117" s="1055"/>
      <c r="DK117" s="1056"/>
      <c r="DL117" s="1057" t="s">
        <v>129</v>
      </c>
      <c r="DM117" s="1055"/>
      <c r="DN117" s="1055"/>
      <c r="DO117" s="1055"/>
      <c r="DP117" s="1056"/>
      <c r="DQ117" s="1057" t="s">
        <v>129</v>
      </c>
      <c r="DR117" s="1055"/>
      <c r="DS117" s="1055"/>
      <c r="DT117" s="1055"/>
      <c r="DU117" s="1056"/>
      <c r="DV117" s="1058" t="s">
        <v>129</v>
      </c>
      <c r="DW117" s="1059"/>
      <c r="DX117" s="1059"/>
      <c r="DY117" s="1059"/>
      <c r="DZ117" s="1060"/>
    </row>
    <row r="118" spans="1:130" s="248" customFormat="1" ht="26.25" customHeight="1" x14ac:dyDescent="0.15">
      <c r="A118" s="1000" t="s">
        <v>430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427</v>
      </c>
      <c r="AB118" s="981"/>
      <c r="AC118" s="981"/>
      <c r="AD118" s="981"/>
      <c r="AE118" s="982"/>
      <c r="AF118" s="980" t="s">
        <v>428</v>
      </c>
      <c r="AG118" s="981"/>
      <c r="AH118" s="981"/>
      <c r="AI118" s="981"/>
      <c r="AJ118" s="982"/>
      <c r="AK118" s="980" t="s">
        <v>310</v>
      </c>
      <c r="AL118" s="981"/>
      <c r="AM118" s="981"/>
      <c r="AN118" s="981"/>
      <c r="AO118" s="982"/>
      <c r="AP118" s="1067" t="s">
        <v>429</v>
      </c>
      <c r="AQ118" s="1068"/>
      <c r="AR118" s="1068"/>
      <c r="AS118" s="1068"/>
      <c r="AT118" s="1069"/>
      <c r="AU118" s="996"/>
      <c r="AV118" s="997"/>
      <c r="AW118" s="997"/>
      <c r="AX118" s="997"/>
      <c r="AY118" s="997"/>
      <c r="AZ118" s="1070" t="s">
        <v>458</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129</v>
      </c>
      <c r="BW118" s="1094"/>
      <c r="BX118" s="1094"/>
      <c r="BY118" s="1094"/>
      <c r="BZ118" s="1094"/>
      <c r="CA118" s="1094" t="s">
        <v>129</v>
      </c>
      <c r="CB118" s="1094"/>
      <c r="CC118" s="1094"/>
      <c r="CD118" s="1094"/>
      <c r="CE118" s="1094"/>
      <c r="CF118" s="1010" t="s">
        <v>129</v>
      </c>
      <c r="CG118" s="1011"/>
      <c r="CH118" s="1011"/>
      <c r="CI118" s="1011"/>
      <c r="CJ118" s="1011"/>
      <c r="CK118" s="1041"/>
      <c r="CL118" s="1042"/>
      <c r="CM118" s="1012" t="s">
        <v>459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129</v>
      </c>
      <c r="DH118" s="1055"/>
      <c r="DI118" s="1055"/>
      <c r="DJ118" s="1055"/>
      <c r="DK118" s="1056"/>
      <c r="DL118" s="1057" t="s">
        <v>129</v>
      </c>
      <c r="DM118" s="1055"/>
      <c r="DN118" s="1055"/>
      <c r="DO118" s="1055"/>
      <c r="DP118" s="1056"/>
      <c r="DQ118" s="1057" t="s">
        <v>129</v>
      </c>
      <c r="DR118" s="1055"/>
      <c r="DS118" s="1055"/>
      <c r="DT118" s="1055"/>
      <c r="DU118" s="1056"/>
      <c r="DV118" s="1058" t="s">
        <v>129</v>
      </c>
      <c r="DW118" s="1059"/>
      <c r="DX118" s="1059"/>
      <c r="DY118" s="1059"/>
      <c r="DZ118" s="1060"/>
    </row>
    <row r="119" spans="1:130" s="248" customFormat="1" ht="26.25" customHeight="1" x14ac:dyDescent="0.15">
      <c r="A119" s="1154" t="s">
        <v>433</v>
      </c>
      <c r="B119" s="1040"/>
      <c r="C119" s="1019" t="s">
        <v>434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129</v>
      </c>
      <c r="AB119" s="988"/>
      <c r="AC119" s="988"/>
      <c r="AD119" s="988"/>
      <c r="AE119" s="989"/>
      <c r="AF119" s="990" t="s">
        <v>129</v>
      </c>
      <c r="AG119" s="988"/>
      <c r="AH119" s="988"/>
      <c r="AI119" s="988"/>
      <c r="AJ119" s="989"/>
      <c r="AK119" s="990" t="s">
        <v>129</v>
      </c>
      <c r="AL119" s="988"/>
      <c r="AM119" s="988"/>
      <c r="AN119" s="988"/>
      <c r="AO119" s="989"/>
      <c r="AP119" s="991" t="s">
        <v>129</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460</v>
      </c>
      <c r="BP119" s="1102"/>
      <c r="BQ119" s="1093">
        <v>12411832</v>
      </c>
      <c r="BR119" s="1094"/>
      <c r="BS119" s="1094"/>
      <c r="BT119" s="1094"/>
      <c r="BU119" s="1094"/>
      <c r="BV119" s="1094">
        <v>13550618</v>
      </c>
      <c r="BW119" s="1094"/>
      <c r="BX119" s="1094"/>
      <c r="BY119" s="1094"/>
      <c r="BZ119" s="1094"/>
      <c r="CA119" s="1094">
        <v>13064822</v>
      </c>
      <c r="CB119" s="1094"/>
      <c r="CC119" s="1094"/>
      <c r="CD119" s="1094"/>
      <c r="CE119" s="1094"/>
      <c r="CF119" s="1095"/>
      <c r="CG119" s="1096"/>
      <c r="CH119" s="1096"/>
      <c r="CI119" s="1096"/>
      <c r="CJ119" s="1097"/>
      <c r="CK119" s="1043"/>
      <c r="CL119" s="1044"/>
      <c r="CM119" s="1098" t="s">
        <v>461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30428</v>
      </c>
      <c r="DH119" s="1080"/>
      <c r="DI119" s="1080"/>
      <c r="DJ119" s="1080"/>
      <c r="DK119" s="1081"/>
      <c r="DL119" s="1079">
        <v>20292</v>
      </c>
      <c r="DM119" s="1080"/>
      <c r="DN119" s="1080"/>
      <c r="DO119" s="1080"/>
      <c r="DP119" s="1081"/>
      <c r="DQ119" s="1079">
        <v>10156</v>
      </c>
      <c r="DR119" s="1080"/>
      <c r="DS119" s="1080"/>
      <c r="DT119" s="1080"/>
      <c r="DU119" s="1081"/>
      <c r="DV119" s="1082">
        <v>0.2</v>
      </c>
      <c r="DW119" s="1083"/>
      <c r="DX119" s="1083"/>
      <c r="DY119" s="1083"/>
      <c r="DZ119" s="1084"/>
    </row>
    <row r="120" spans="1:130" s="248" customFormat="1" ht="26.25" customHeight="1" x14ac:dyDescent="0.15">
      <c r="A120" s="1155"/>
      <c r="B120" s="1042"/>
      <c r="C120" s="1012" t="s">
        <v>438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129</v>
      </c>
      <c r="AB120" s="1055"/>
      <c r="AC120" s="1055"/>
      <c r="AD120" s="1055"/>
      <c r="AE120" s="1056"/>
      <c r="AF120" s="1057" t="s">
        <v>129</v>
      </c>
      <c r="AG120" s="1055"/>
      <c r="AH120" s="1055"/>
      <c r="AI120" s="1055"/>
      <c r="AJ120" s="1056"/>
      <c r="AK120" s="1057" t="s">
        <v>129</v>
      </c>
      <c r="AL120" s="1055"/>
      <c r="AM120" s="1055"/>
      <c r="AN120" s="1055"/>
      <c r="AO120" s="1056"/>
      <c r="AP120" s="1058" t="s">
        <v>129</v>
      </c>
      <c r="AQ120" s="1059"/>
      <c r="AR120" s="1059"/>
      <c r="AS120" s="1059"/>
      <c r="AT120" s="1060"/>
      <c r="AU120" s="1085" t="s">
        <v>462</v>
      </c>
      <c r="AV120" s="1086"/>
      <c r="AW120" s="1086"/>
      <c r="AX120" s="1086"/>
      <c r="AY120" s="1087"/>
      <c r="AZ120" s="1036" t="s">
        <v>463</v>
      </c>
      <c r="BA120" s="985"/>
      <c r="BB120" s="985"/>
      <c r="BC120" s="985"/>
      <c r="BD120" s="985"/>
      <c r="BE120" s="985"/>
      <c r="BF120" s="985"/>
      <c r="BG120" s="985"/>
      <c r="BH120" s="985"/>
      <c r="BI120" s="985"/>
      <c r="BJ120" s="985"/>
      <c r="BK120" s="985"/>
      <c r="BL120" s="985"/>
      <c r="BM120" s="985"/>
      <c r="BN120" s="985"/>
      <c r="BO120" s="985"/>
      <c r="BP120" s="986"/>
      <c r="BQ120" s="1022">
        <v>3788820</v>
      </c>
      <c r="BR120" s="1023"/>
      <c r="BS120" s="1023"/>
      <c r="BT120" s="1023"/>
      <c r="BU120" s="1023"/>
      <c r="BV120" s="1023">
        <v>3741206</v>
      </c>
      <c r="BW120" s="1023"/>
      <c r="BX120" s="1023"/>
      <c r="BY120" s="1023"/>
      <c r="BZ120" s="1023"/>
      <c r="CA120" s="1023">
        <v>4016761</v>
      </c>
      <c r="CB120" s="1023"/>
      <c r="CC120" s="1023"/>
      <c r="CD120" s="1023"/>
      <c r="CE120" s="1023"/>
      <c r="CF120" s="1037">
        <v>96.2</v>
      </c>
      <c r="CG120" s="1038"/>
      <c r="CH120" s="1038"/>
      <c r="CI120" s="1038"/>
      <c r="CJ120" s="1038"/>
      <c r="CK120" s="1103" t="s">
        <v>464</v>
      </c>
      <c r="CL120" s="1104"/>
      <c r="CM120" s="1104"/>
      <c r="CN120" s="1104"/>
      <c r="CO120" s="1105"/>
      <c r="CP120" s="1111" t="s">
        <v>410</v>
      </c>
      <c r="CQ120" s="1112"/>
      <c r="CR120" s="1112"/>
      <c r="CS120" s="1112"/>
      <c r="CT120" s="1112"/>
      <c r="CU120" s="1112"/>
      <c r="CV120" s="1112"/>
      <c r="CW120" s="1112"/>
      <c r="CX120" s="1112"/>
      <c r="CY120" s="1112"/>
      <c r="CZ120" s="1112"/>
      <c r="DA120" s="1112"/>
      <c r="DB120" s="1112"/>
      <c r="DC120" s="1112"/>
      <c r="DD120" s="1112"/>
      <c r="DE120" s="1112"/>
      <c r="DF120" s="1113"/>
      <c r="DG120" s="1022">
        <v>272255</v>
      </c>
      <c r="DH120" s="1023"/>
      <c r="DI120" s="1023"/>
      <c r="DJ120" s="1023"/>
      <c r="DK120" s="1023"/>
      <c r="DL120" s="1023">
        <v>232652</v>
      </c>
      <c r="DM120" s="1023"/>
      <c r="DN120" s="1023"/>
      <c r="DO120" s="1023"/>
      <c r="DP120" s="1023"/>
      <c r="DQ120" s="1023">
        <v>242029</v>
      </c>
      <c r="DR120" s="1023"/>
      <c r="DS120" s="1023"/>
      <c r="DT120" s="1023"/>
      <c r="DU120" s="1023"/>
      <c r="DV120" s="1024">
        <v>5.8</v>
      </c>
      <c r="DW120" s="1024"/>
      <c r="DX120" s="1024"/>
      <c r="DY120" s="1024"/>
      <c r="DZ120" s="1025"/>
    </row>
    <row r="121" spans="1:130" s="248" customFormat="1" ht="26.25" customHeight="1" x14ac:dyDescent="0.15">
      <c r="A121" s="1155"/>
      <c r="B121" s="1042"/>
      <c r="C121" s="1063" t="s">
        <v>465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28259</v>
      </c>
      <c r="AB121" s="1055"/>
      <c r="AC121" s="1055"/>
      <c r="AD121" s="1055"/>
      <c r="AE121" s="1056"/>
      <c r="AF121" s="1057">
        <v>5631</v>
      </c>
      <c r="AG121" s="1055"/>
      <c r="AH121" s="1055"/>
      <c r="AI121" s="1055"/>
      <c r="AJ121" s="1056"/>
      <c r="AK121" s="1057">
        <v>7917</v>
      </c>
      <c r="AL121" s="1055"/>
      <c r="AM121" s="1055"/>
      <c r="AN121" s="1055"/>
      <c r="AO121" s="1056"/>
      <c r="AP121" s="1058">
        <v>0.2</v>
      </c>
      <c r="AQ121" s="1059"/>
      <c r="AR121" s="1059"/>
      <c r="AS121" s="1059"/>
      <c r="AT121" s="1060"/>
      <c r="AU121" s="1088"/>
      <c r="AV121" s="1089"/>
      <c r="AW121" s="1089"/>
      <c r="AX121" s="1089"/>
      <c r="AY121" s="1090"/>
      <c r="AZ121" s="1045" t="s">
        <v>466</v>
      </c>
      <c r="BA121" s="1046"/>
      <c r="BB121" s="1046"/>
      <c r="BC121" s="1046"/>
      <c r="BD121" s="1046"/>
      <c r="BE121" s="1046"/>
      <c r="BF121" s="1046"/>
      <c r="BG121" s="1046"/>
      <c r="BH121" s="1046"/>
      <c r="BI121" s="1046"/>
      <c r="BJ121" s="1046"/>
      <c r="BK121" s="1046"/>
      <c r="BL121" s="1046"/>
      <c r="BM121" s="1046"/>
      <c r="BN121" s="1046"/>
      <c r="BO121" s="1046"/>
      <c r="BP121" s="1047"/>
      <c r="BQ121" s="1015">
        <v>576713</v>
      </c>
      <c r="BR121" s="1016"/>
      <c r="BS121" s="1016"/>
      <c r="BT121" s="1016"/>
      <c r="BU121" s="1016"/>
      <c r="BV121" s="1016">
        <v>551221</v>
      </c>
      <c r="BW121" s="1016"/>
      <c r="BX121" s="1016"/>
      <c r="BY121" s="1016"/>
      <c r="BZ121" s="1016"/>
      <c r="CA121" s="1016">
        <v>528071</v>
      </c>
      <c r="CB121" s="1016"/>
      <c r="CC121" s="1016"/>
      <c r="CD121" s="1016"/>
      <c r="CE121" s="1016"/>
      <c r="CF121" s="1010">
        <v>12.6</v>
      </c>
      <c r="CG121" s="1011"/>
      <c r="CH121" s="1011"/>
      <c r="CI121" s="1011"/>
      <c r="CJ121" s="1011"/>
      <c r="CK121" s="1106"/>
      <c r="CL121" s="1107"/>
      <c r="CM121" s="1107"/>
      <c r="CN121" s="1107"/>
      <c r="CO121" s="1108"/>
      <c r="CP121" s="1116" t="s">
        <v>408</v>
      </c>
      <c r="CQ121" s="1117"/>
      <c r="CR121" s="1117"/>
      <c r="CS121" s="1117"/>
      <c r="CT121" s="1117"/>
      <c r="CU121" s="1117"/>
      <c r="CV121" s="1117"/>
      <c r="CW121" s="1117"/>
      <c r="CX121" s="1117"/>
      <c r="CY121" s="1117"/>
      <c r="CZ121" s="1117"/>
      <c r="DA121" s="1117"/>
      <c r="DB121" s="1117"/>
      <c r="DC121" s="1117"/>
      <c r="DD121" s="1117"/>
      <c r="DE121" s="1117"/>
      <c r="DF121" s="1118"/>
      <c r="DG121" s="1015">
        <v>300127</v>
      </c>
      <c r="DH121" s="1016"/>
      <c r="DI121" s="1016"/>
      <c r="DJ121" s="1016"/>
      <c r="DK121" s="1016"/>
      <c r="DL121" s="1016">
        <v>169770</v>
      </c>
      <c r="DM121" s="1016"/>
      <c r="DN121" s="1016"/>
      <c r="DO121" s="1016"/>
      <c r="DP121" s="1016"/>
      <c r="DQ121" s="1016">
        <v>80661</v>
      </c>
      <c r="DR121" s="1016"/>
      <c r="DS121" s="1016"/>
      <c r="DT121" s="1016"/>
      <c r="DU121" s="1016"/>
      <c r="DV121" s="1017">
        <v>1.9</v>
      </c>
      <c r="DW121" s="1017"/>
      <c r="DX121" s="1017"/>
      <c r="DY121" s="1017"/>
      <c r="DZ121" s="1018"/>
    </row>
    <row r="122" spans="1:130" s="248" customFormat="1" ht="26.25" customHeight="1" x14ac:dyDescent="0.15">
      <c r="A122" s="1155"/>
      <c r="B122" s="1042"/>
      <c r="C122" s="1012" t="s">
        <v>448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129</v>
      </c>
      <c r="AB122" s="1055"/>
      <c r="AC122" s="1055"/>
      <c r="AD122" s="1055"/>
      <c r="AE122" s="1056"/>
      <c r="AF122" s="1057" t="s">
        <v>129</v>
      </c>
      <c r="AG122" s="1055"/>
      <c r="AH122" s="1055"/>
      <c r="AI122" s="1055"/>
      <c r="AJ122" s="1056"/>
      <c r="AK122" s="1057" t="s">
        <v>129</v>
      </c>
      <c r="AL122" s="1055"/>
      <c r="AM122" s="1055"/>
      <c r="AN122" s="1055"/>
      <c r="AO122" s="1056"/>
      <c r="AP122" s="1058" t="s">
        <v>129</v>
      </c>
      <c r="AQ122" s="1059"/>
      <c r="AR122" s="1059"/>
      <c r="AS122" s="1059"/>
      <c r="AT122" s="1060"/>
      <c r="AU122" s="1088"/>
      <c r="AV122" s="1089"/>
      <c r="AW122" s="1089"/>
      <c r="AX122" s="1089"/>
      <c r="AY122" s="1090"/>
      <c r="AZ122" s="1070" t="s">
        <v>467</v>
      </c>
      <c r="BA122" s="1061"/>
      <c r="BB122" s="1061"/>
      <c r="BC122" s="1061"/>
      <c r="BD122" s="1061"/>
      <c r="BE122" s="1061"/>
      <c r="BF122" s="1061"/>
      <c r="BG122" s="1061"/>
      <c r="BH122" s="1061"/>
      <c r="BI122" s="1061"/>
      <c r="BJ122" s="1061"/>
      <c r="BK122" s="1061"/>
      <c r="BL122" s="1061"/>
      <c r="BM122" s="1061"/>
      <c r="BN122" s="1061"/>
      <c r="BO122" s="1061"/>
      <c r="BP122" s="1062"/>
      <c r="BQ122" s="1093">
        <v>7536604</v>
      </c>
      <c r="BR122" s="1094"/>
      <c r="BS122" s="1094"/>
      <c r="BT122" s="1094"/>
      <c r="BU122" s="1094"/>
      <c r="BV122" s="1094">
        <v>8577774</v>
      </c>
      <c r="BW122" s="1094"/>
      <c r="BX122" s="1094"/>
      <c r="BY122" s="1094"/>
      <c r="BZ122" s="1094"/>
      <c r="CA122" s="1094">
        <v>8474273</v>
      </c>
      <c r="CB122" s="1094"/>
      <c r="CC122" s="1094"/>
      <c r="CD122" s="1094"/>
      <c r="CE122" s="1094"/>
      <c r="CF122" s="1114">
        <v>203</v>
      </c>
      <c r="CG122" s="1115"/>
      <c r="CH122" s="1115"/>
      <c r="CI122" s="1115"/>
      <c r="CJ122" s="1115"/>
      <c r="CK122" s="1106"/>
      <c r="CL122" s="1107"/>
      <c r="CM122" s="1107"/>
      <c r="CN122" s="1107"/>
      <c r="CO122" s="1108"/>
      <c r="CP122" s="1116" t="s">
        <v>406</v>
      </c>
      <c r="CQ122" s="1117"/>
      <c r="CR122" s="1117"/>
      <c r="CS122" s="1117"/>
      <c r="CT122" s="1117"/>
      <c r="CU122" s="1117"/>
      <c r="CV122" s="1117"/>
      <c r="CW122" s="1117"/>
      <c r="CX122" s="1117"/>
      <c r="CY122" s="1117"/>
      <c r="CZ122" s="1117"/>
      <c r="DA122" s="1117"/>
      <c r="DB122" s="1117"/>
      <c r="DC122" s="1117"/>
      <c r="DD122" s="1117"/>
      <c r="DE122" s="1117"/>
      <c r="DF122" s="1118"/>
      <c r="DG122" s="1015" t="s">
        <v>129</v>
      </c>
      <c r="DH122" s="1016"/>
      <c r="DI122" s="1016"/>
      <c r="DJ122" s="1016"/>
      <c r="DK122" s="1016"/>
      <c r="DL122" s="1016" t="s">
        <v>129</v>
      </c>
      <c r="DM122" s="1016"/>
      <c r="DN122" s="1016"/>
      <c r="DO122" s="1016"/>
      <c r="DP122" s="1016"/>
      <c r="DQ122" s="1016" t="s">
        <v>129</v>
      </c>
      <c r="DR122" s="1016"/>
      <c r="DS122" s="1016"/>
      <c r="DT122" s="1016"/>
      <c r="DU122" s="1016"/>
      <c r="DV122" s="1017" t="s">
        <v>129</v>
      </c>
      <c r="DW122" s="1017"/>
      <c r="DX122" s="1017"/>
      <c r="DY122" s="1017"/>
      <c r="DZ122" s="1018"/>
    </row>
    <row r="123" spans="1:130" s="248" customFormat="1" ht="26.25" customHeight="1" x14ac:dyDescent="0.15">
      <c r="A123" s="1155"/>
      <c r="B123" s="1042"/>
      <c r="C123" s="1012" t="s">
        <v>454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129</v>
      </c>
      <c r="AG123" s="1055"/>
      <c r="AH123" s="1055"/>
      <c r="AI123" s="1055"/>
      <c r="AJ123" s="1056"/>
      <c r="AK123" s="1057" t="s">
        <v>129</v>
      </c>
      <c r="AL123" s="1055"/>
      <c r="AM123" s="1055"/>
      <c r="AN123" s="1055"/>
      <c r="AO123" s="1056"/>
      <c r="AP123" s="1058" t="s">
        <v>129</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468</v>
      </c>
      <c r="BP123" s="1102"/>
      <c r="BQ123" s="1161">
        <v>11902137</v>
      </c>
      <c r="BR123" s="1162"/>
      <c r="BS123" s="1162"/>
      <c r="BT123" s="1162"/>
      <c r="BU123" s="1162"/>
      <c r="BV123" s="1162">
        <v>12870201</v>
      </c>
      <c r="BW123" s="1162"/>
      <c r="BX123" s="1162"/>
      <c r="BY123" s="1162"/>
      <c r="BZ123" s="1162"/>
      <c r="CA123" s="1162">
        <v>13019105</v>
      </c>
      <c r="CB123" s="1162"/>
      <c r="CC123" s="1162"/>
      <c r="CD123" s="1162"/>
      <c r="CE123" s="1162"/>
      <c r="CF123" s="1095"/>
      <c r="CG123" s="1096"/>
      <c r="CH123" s="1096"/>
      <c r="CI123" s="1096"/>
      <c r="CJ123" s="1097"/>
      <c r="CK123" s="1106"/>
      <c r="CL123" s="1107"/>
      <c r="CM123" s="1107"/>
      <c r="CN123" s="1107"/>
      <c r="CO123" s="1108"/>
      <c r="CP123" s="1116" t="s">
        <v>407</v>
      </c>
      <c r="CQ123" s="1117"/>
      <c r="CR123" s="1117"/>
      <c r="CS123" s="1117"/>
      <c r="CT123" s="1117"/>
      <c r="CU123" s="1117"/>
      <c r="CV123" s="1117"/>
      <c r="CW123" s="1117"/>
      <c r="CX123" s="1117"/>
      <c r="CY123" s="1117"/>
      <c r="CZ123" s="1117"/>
      <c r="DA123" s="1117"/>
      <c r="DB123" s="1117"/>
      <c r="DC123" s="1117"/>
      <c r="DD123" s="1117"/>
      <c r="DE123" s="1117"/>
      <c r="DF123" s="1118"/>
      <c r="DG123" s="1054" t="s">
        <v>129</v>
      </c>
      <c r="DH123" s="1055"/>
      <c r="DI123" s="1055"/>
      <c r="DJ123" s="1055"/>
      <c r="DK123" s="1056"/>
      <c r="DL123" s="1057" t="s">
        <v>129</v>
      </c>
      <c r="DM123" s="1055"/>
      <c r="DN123" s="1055"/>
      <c r="DO123" s="1055"/>
      <c r="DP123" s="1056"/>
      <c r="DQ123" s="1057" t="s">
        <v>129</v>
      </c>
      <c r="DR123" s="1055"/>
      <c r="DS123" s="1055"/>
      <c r="DT123" s="1055"/>
      <c r="DU123" s="1056"/>
      <c r="DV123" s="1058" t="s">
        <v>129</v>
      </c>
      <c r="DW123" s="1059"/>
      <c r="DX123" s="1059"/>
      <c r="DY123" s="1059"/>
      <c r="DZ123" s="1060"/>
    </row>
    <row r="124" spans="1:130" s="248" customFormat="1" ht="26.25" customHeight="1" thickBot="1" x14ac:dyDescent="0.2">
      <c r="A124" s="1155"/>
      <c r="B124" s="1042"/>
      <c r="C124" s="1012" t="s">
        <v>457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129</v>
      </c>
      <c r="AB124" s="1055"/>
      <c r="AC124" s="1055"/>
      <c r="AD124" s="1055"/>
      <c r="AE124" s="1056"/>
      <c r="AF124" s="1057" t="s">
        <v>129</v>
      </c>
      <c r="AG124" s="1055"/>
      <c r="AH124" s="1055"/>
      <c r="AI124" s="1055"/>
      <c r="AJ124" s="1056"/>
      <c r="AK124" s="1057" t="s">
        <v>129</v>
      </c>
      <c r="AL124" s="1055"/>
      <c r="AM124" s="1055"/>
      <c r="AN124" s="1055"/>
      <c r="AO124" s="1056"/>
      <c r="AP124" s="1058" t="s">
        <v>129</v>
      </c>
      <c r="AQ124" s="1059"/>
      <c r="AR124" s="1059"/>
      <c r="AS124" s="1059"/>
      <c r="AT124" s="1060"/>
      <c r="AU124" s="1157" t="s">
        <v>469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12.5</v>
      </c>
      <c r="BR124" s="1124"/>
      <c r="BS124" s="1124"/>
      <c r="BT124" s="1124"/>
      <c r="BU124" s="1124"/>
      <c r="BV124" s="1124">
        <v>16.7</v>
      </c>
      <c r="BW124" s="1124"/>
      <c r="BX124" s="1124"/>
      <c r="BY124" s="1124"/>
      <c r="BZ124" s="1124"/>
      <c r="CA124" s="1124">
        <v>1</v>
      </c>
      <c r="CB124" s="1124"/>
      <c r="CC124" s="1124"/>
      <c r="CD124" s="1124"/>
      <c r="CE124" s="1124"/>
      <c r="CF124" s="1125"/>
      <c r="CG124" s="1126"/>
      <c r="CH124" s="1126"/>
      <c r="CI124" s="1126"/>
      <c r="CJ124" s="1127"/>
      <c r="CK124" s="1109"/>
      <c r="CL124" s="1109"/>
      <c r="CM124" s="1109"/>
      <c r="CN124" s="1109"/>
      <c r="CO124" s="1110"/>
      <c r="CP124" s="1116" t="s">
        <v>470</v>
      </c>
      <c r="CQ124" s="1117"/>
      <c r="CR124" s="1117"/>
      <c r="CS124" s="1117"/>
      <c r="CT124" s="1117"/>
      <c r="CU124" s="1117"/>
      <c r="CV124" s="1117"/>
      <c r="CW124" s="1117"/>
      <c r="CX124" s="1117"/>
      <c r="CY124" s="1117"/>
      <c r="CZ124" s="1117"/>
      <c r="DA124" s="1117"/>
      <c r="DB124" s="1117"/>
      <c r="DC124" s="1117"/>
      <c r="DD124" s="1117"/>
      <c r="DE124" s="1117"/>
      <c r="DF124" s="1118"/>
      <c r="DG124" s="1101" t="s">
        <v>129</v>
      </c>
      <c r="DH124" s="1080"/>
      <c r="DI124" s="1080"/>
      <c r="DJ124" s="1080"/>
      <c r="DK124" s="1081"/>
      <c r="DL124" s="1079" t="s">
        <v>129</v>
      </c>
      <c r="DM124" s="1080"/>
      <c r="DN124" s="1080"/>
      <c r="DO124" s="1080"/>
      <c r="DP124" s="1081"/>
      <c r="DQ124" s="1079" t="s">
        <v>129</v>
      </c>
      <c r="DR124" s="1080"/>
      <c r="DS124" s="1080"/>
      <c r="DT124" s="1080"/>
      <c r="DU124" s="1081"/>
      <c r="DV124" s="1082" t="s">
        <v>129</v>
      </c>
      <c r="DW124" s="1083"/>
      <c r="DX124" s="1083"/>
      <c r="DY124" s="1083"/>
      <c r="DZ124" s="1084"/>
    </row>
    <row r="125" spans="1:130" s="248" customFormat="1" ht="26.25" customHeight="1" x14ac:dyDescent="0.15">
      <c r="A125" s="1155"/>
      <c r="B125" s="1042"/>
      <c r="C125" s="1012" t="s">
        <v>459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129</v>
      </c>
      <c r="AB125" s="1055"/>
      <c r="AC125" s="1055"/>
      <c r="AD125" s="1055"/>
      <c r="AE125" s="1056"/>
      <c r="AF125" s="1057" t="s">
        <v>129</v>
      </c>
      <c r="AG125" s="1055"/>
      <c r="AH125" s="1055"/>
      <c r="AI125" s="1055"/>
      <c r="AJ125" s="1056"/>
      <c r="AK125" s="1057" t="s">
        <v>129</v>
      </c>
      <c r="AL125" s="1055"/>
      <c r="AM125" s="1055"/>
      <c r="AN125" s="1055"/>
      <c r="AO125" s="1056"/>
      <c r="AP125" s="1058" t="s">
        <v>129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471</v>
      </c>
      <c r="CL125" s="1104"/>
      <c r="CM125" s="1104"/>
      <c r="CN125" s="1104"/>
      <c r="CO125" s="1105"/>
      <c r="CP125" s="1036" t="s">
        <v>472</v>
      </c>
      <c r="CQ125" s="985"/>
      <c r="CR125" s="985"/>
      <c r="CS125" s="985"/>
      <c r="CT125" s="985"/>
      <c r="CU125" s="985"/>
      <c r="CV125" s="985"/>
      <c r="CW125" s="985"/>
      <c r="CX125" s="985"/>
      <c r="CY125" s="985"/>
      <c r="CZ125" s="985"/>
      <c r="DA125" s="985"/>
      <c r="DB125" s="985"/>
      <c r="DC125" s="985"/>
      <c r="DD125" s="985"/>
      <c r="DE125" s="985"/>
      <c r="DF125" s="986"/>
      <c r="DG125" s="1022" t="s">
        <v>129</v>
      </c>
      <c r="DH125" s="1023"/>
      <c r="DI125" s="1023"/>
      <c r="DJ125" s="1023"/>
      <c r="DK125" s="1023"/>
      <c r="DL125" s="1023" t="s">
        <v>129</v>
      </c>
      <c r="DM125" s="1023"/>
      <c r="DN125" s="1023"/>
      <c r="DO125" s="1023"/>
      <c r="DP125" s="1023"/>
      <c r="DQ125" s="1023" t="s">
        <v>129</v>
      </c>
      <c r="DR125" s="1023"/>
      <c r="DS125" s="1023"/>
      <c r="DT125" s="1023"/>
      <c r="DU125" s="1023"/>
      <c r="DV125" s="1024" t="s">
        <v>129</v>
      </c>
      <c r="DW125" s="1024"/>
      <c r="DX125" s="1024"/>
      <c r="DY125" s="1024"/>
      <c r="DZ125" s="1025"/>
    </row>
    <row r="126" spans="1:130" s="248" customFormat="1" ht="26.25" customHeight="1" thickBot="1" x14ac:dyDescent="0.2">
      <c r="A126" s="1155"/>
      <c r="B126" s="1042"/>
      <c r="C126" s="1012" t="s">
        <v>461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10136</v>
      </c>
      <c r="AB126" s="1055"/>
      <c r="AC126" s="1055"/>
      <c r="AD126" s="1055"/>
      <c r="AE126" s="1056"/>
      <c r="AF126" s="1057">
        <v>10136</v>
      </c>
      <c r="AG126" s="1055"/>
      <c r="AH126" s="1055"/>
      <c r="AI126" s="1055"/>
      <c r="AJ126" s="1056"/>
      <c r="AK126" s="1057">
        <v>10136</v>
      </c>
      <c r="AL126" s="1055"/>
      <c r="AM126" s="1055"/>
      <c r="AN126" s="1055"/>
      <c r="AO126" s="1056"/>
      <c r="AP126" s="1058">
        <v>0.2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473</v>
      </c>
      <c r="CQ126" s="1046"/>
      <c r="CR126" s="1046"/>
      <c r="CS126" s="1046"/>
      <c r="CT126" s="1046"/>
      <c r="CU126" s="1046"/>
      <c r="CV126" s="1046"/>
      <c r="CW126" s="1046"/>
      <c r="CX126" s="1046"/>
      <c r="CY126" s="1046"/>
      <c r="CZ126" s="1046"/>
      <c r="DA126" s="1046"/>
      <c r="DB126" s="1046"/>
      <c r="DC126" s="1046"/>
      <c r="DD126" s="1046"/>
      <c r="DE126" s="1046"/>
      <c r="DF126" s="1047"/>
      <c r="DG126" s="1015" t="s">
        <v>129</v>
      </c>
      <c r="DH126" s="1016"/>
      <c r="DI126" s="1016"/>
      <c r="DJ126" s="1016"/>
      <c r="DK126" s="1016"/>
      <c r="DL126" s="1016" t="s">
        <v>129</v>
      </c>
      <c r="DM126" s="1016"/>
      <c r="DN126" s="1016"/>
      <c r="DO126" s="1016"/>
      <c r="DP126" s="1016"/>
      <c r="DQ126" s="1016" t="s">
        <v>129</v>
      </c>
      <c r="DR126" s="1016"/>
      <c r="DS126" s="1016"/>
      <c r="DT126" s="1016"/>
      <c r="DU126" s="1016"/>
      <c r="DV126" s="1017" t="s">
        <v>129</v>
      </c>
      <c r="DW126" s="1017"/>
      <c r="DX126" s="1017"/>
      <c r="DY126" s="1017"/>
      <c r="DZ126" s="1018"/>
    </row>
    <row r="127" spans="1:130" s="248" customFormat="1" ht="26.25" customHeight="1" x14ac:dyDescent="0.15">
      <c r="A127" s="1156"/>
      <c r="B127" s="1044"/>
      <c r="C127" s="1098" t="s">
        <v>474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129</v>
      </c>
      <c r="AB127" s="1055"/>
      <c r="AC127" s="1055"/>
      <c r="AD127" s="1055"/>
      <c r="AE127" s="1056"/>
      <c r="AF127" s="1057" t="s">
        <v>129</v>
      </c>
      <c r="AG127" s="1055"/>
      <c r="AH127" s="1055"/>
      <c r="AI127" s="1055"/>
      <c r="AJ127" s="1056"/>
      <c r="AK127" s="1057" t="s">
        <v>129</v>
      </c>
      <c r="AL127" s="1055"/>
      <c r="AM127" s="1055"/>
      <c r="AN127" s="1055"/>
      <c r="AO127" s="1056"/>
      <c r="AP127" s="1058" t="s">
        <v>129</v>
      </c>
      <c r="AQ127" s="1059"/>
      <c r="AR127" s="1059"/>
      <c r="AS127" s="1059"/>
      <c r="AT127" s="1060"/>
      <c r="AU127" s="284"/>
      <c r="AV127" s="284"/>
      <c r="AW127" s="284"/>
      <c r="AX127" s="1128" t="s">
        <v>475</v>
      </c>
      <c r="AY127" s="1129"/>
      <c r="AZ127" s="1129"/>
      <c r="BA127" s="1129"/>
      <c r="BB127" s="1129"/>
      <c r="BC127" s="1129"/>
      <c r="BD127" s="1129"/>
      <c r="BE127" s="1130"/>
      <c r="BF127" s="1131" t="s">
        <v>476</v>
      </c>
      <c r="BG127" s="1129"/>
      <c r="BH127" s="1129"/>
      <c r="BI127" s="1129"/>
      <c r="BJ127" s="1129"/>
      <c r="BK127" s="1129"/>
      <c r="BL127" s="1130"/>
      <c r="BM127" s="1131" t="s">
        <v>477</v>
      </c>
      <c r="BN127" s="1129"/>
      <c r="BO127" s="1129"/>
      <c r="BP127" s="1129"/>
      <c r="BQ127" s="1129"/>
      <c r="BR127" s="1129"/>
      <c r="BS127" s="1130"/>
      <c r="BT127" s="1131" t="s">
        <v>478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479</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129</v>
      </c>
      <c r="DM127" s="1016"/>
      <c r="DN127" s="1016"/>
      <c r="DO127" s="1016"/>
      <c r="DP127" s="1016"/>
      <c r="DQ127" s="1016" t="s">
        <v>129</v>
      </c>
      <c r="DR127" s="1016"/>
      <c r="DS127" s="1016"/>
      <c r="DT127" s="1016"/>
      <c r="DU127" s="1016"/>
      <c r="DV127" s="1017" t="s">
        <v>129</v>
      </c>
      <c r="DW127" s="1017"/>
      <c r="DX127" s="1017"/>
      <c r="DY127" s="1017"/>
      <c r="DZ127" s="1018"/>
    </row>
    <row r="128" spans="1:130" s="248" customFormat="1" ht="26.25" customHeight="1" thickBot="1" x14ac:dyDescent="0.2">
      <c r="A128" s="1139" t="s">
        <v>480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481</v>
      </c>
      <c r="X128" s="1141"/>
      <c r="Y128" s="1141"/>
      <c r="Z128" s="1142"/>
      <c r="AA128" s="1143">
        <v>52478</v>
      </c>
      <c r="AB128" s="1144"/>
      <c r="AC128" s="1144"/>
      <c r="AD128" s="1144"/>
      <c r="AE128" s="1145"/>
      <c r="AF128" s="1146">
        <v>54115</v>
      </c>
      <c r="AG128" s="1144"/>
      <c r="AH128" s="1144"/>
      <c r="AI128" s="1144"/>
      <c r="AJ128" s="1145"/>
      <c r="AK128" s="1146">
        <v>38272</v>
      </c>
      <c r="AL128" s="1144"/>
      <c r="AM128" s="1144"/>
      <c r="AN128" s="1144"/>
      <c r="AO128" s="1145"/>
      <c r="AP128" s="1147"/>
      <c r="AQ128" s="1148"/>
      <c r="AR128" s="1148"/>
      <c r="AS128" s="1148"/>
      <c r="AT128" s="1149"/>
      <c r="AU128" s="284"/>
      <c r="AV128" s="284"/>
      <c r="AW128" s="284"/>
      <c r="AX128" s="984" t="s">
        <v>482</v>
      </c>
      <c r="AY128" s="985"/>
      <c r="AZ128" s="985"/>
      <c r="BA128" s="985"/>
      <c r="BB128" s="985"/>
      <c r="BC128" s="985"/>
      <c r="BD128" s="985"/>
      <c r="BE128" s="986"/>
      <c r="BF128" s="1150" t="s">
        <v>129</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483</v>
      </c>
      <c r="CQ128" s="1133"/>
      <c r="CR128" s="1133"/>
      <c r="CS128" s="1133"/>
      <c r="CT128" s="1133"/>
      <c r="CU128" s="1133"/>
      <c r="CV128" s="1133"/>
      <c r="CW128" s="1133"/>
      <c r="CX128" s="1133"/>
      <c r="CY128" s="1133"/>
      <c r="CZ128" s="1133"/>
      <c r="DA128" s="1133"/>
      <c r="DB128" s="1133"/>
      <c r="DC128" s="1133"/>
      <c r="DD128" s="1133"/>
      <c r="DE128" s="1133"/>
      <c r="DF128" s="1134"/>
      <c r="DG128" s="1135" t="s">
        <v>129</v>
      </c>
      <c r="DH128" s="1136"/>
      <c r="DI128" s="1136"/>
      <c r="DJ128" s="1136"/>
      <c r="DK128" s="1136"/>
      <c r="DL128" s="1136" t="s">
        <v>129</v>
      </c>
      <c r="DM128" s="1136"/>
      <c r="DN128" s="1136"/>
      <c r="DO128" s="1136"/>
      <c r="DP128" s="1136"/>
      <c r="DQ128" s="1136" t="s">
        <v>129</v>
      </c>
      <c r="DR128" s="1136"/>
      <c r="DS128" s="1136"/>
      <c r="DT128" s="1136"/>
      <c r="DU128" s="1136"/>
      <c r="DV128" s="1137" t="s">
        <v>129</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484</v>
      </c>
      <c r="X129" s="1170"/>
      <c r="Y129" s="1170"/>
      <c r="Z129" s="1171"/>
      <c r="AA129" s="1054">
        <v>4602220</v>
      </c>
      <c r="AB129" s="1055"/>
      <c r="AC129" s="1055"/>
      <c r="AD129" s="1055"/>
      <c r="AE129" s="1056"/>
      <c r="AF129" s="1057">
        <v>4659964</v>
      </c>
      <c r="AG129" s="1055"/>
      <c r="AH129" s="1055"/>
      <c r="AI129" s="1055"/>
      <c r="AJ129" s="1056"/>
      <c r="AK129" s="1057">
        <v>4857778</v>
      </c>
      <c r="AL129" s="1055"/>
      <c r="AM129" s="1055"/>
      <c r="AN129" s="1055"/>
      <c r="AO129" s="1056"/>
      <c r="AP129" s="1172"/>
      <c r="AQ129" s="1173"/>
      <c r="AR129" s="1173"/>
      <c r="AS129" s="1173"/>
      <c r="AT129" s="1174"/>
      <c r="AU129" s="286"/>
      <c r="AV129" s="286"/>
      <c r="AW129" s="286"/>
      <c r="AX129" s="1163" t="s">
        <v>485</v>
      </c>
      <c r="AY129" s="1046"/>
      <c r="AZ129" s="1046"/>
      <c r="BA129" s="1046"/>
      <c r="BB129" s="1046"/>
      <c r="BC129" s="1046"/>
      <c r="BD129" s="1046"/>
      <c r="BE129" s="1047"/>
      <c r="BF129" s="1164" t="s">
        <v>129</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487</v>
      </c>
      <c r="X130" s="1170"/>
      <c r="Y130" s="1170"/>
      <c r="Z130" s="1171"/>
      <c r="AA130" s="1054">
        <v>545543</v>
      </c>
      <c r="AB130" s="1055"/>
      <c r="AC130" s="1055"/>
      <c r="AD130" s="1055"/>
      <c r="AE130" s="1056"/>
      <c r="AF130" s="1057">
        <v>602111</v>
      </c>
      <c r="AG130" s="1055"/>
      <c r="AH130" s="1055"/>
      <c r="AI130" s="1055"/>
      <c r="AJ130" s="1056"/>
      <c r="AK130" s="1057">
        <v>683045</v>
      </c>
      <c r="AL130" s="1055"/>
      <c r="AM130" s="1055"/>
      <c r="AN130" s="1055"/>
      <c r="AO130" s="1056"/>
      <c r="AP130" s="1172"/>
      <c r="AQ130" s="1173"/>
      <c r="AR130" s="1173"/>
      <c r="AS130" s="1173"/>
      <c r="AT130" s="1174"/>
      <c r="AU130" s="286"/>
      <c r="AV130" s="286"/>
      <c r="AW130" s="286"/>
      <c r="AX130" s="1163" t="s">
        <v>488</v>
      </c>
      <c r="AY130" s="1046"/>
      <c r="AZ130" s="1046"/>
      <c r="BA130" s="1046"/>
      <c r="BB130" s="1046"/>
      <c r="BC130" s="1046"/>
      <c r="BD130" s="1046"/>
      <c r="BE130" s="1047"/>
      <c r="BF130" s="1200">
        <v>6.1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489</v>
      </c>
      <c r="X131" s="1208"/>
      <c r="Y131" s="1208"/>
      <c r="Z131" s="1209"/>
      <c r="AA131" s="1101">
        <v>4056677</v>
      </c>
      <c r="AB131" s="1080"/>
      <c r="AC131" s="1080"/>
      <c r="AD131" s="1080"/>
      <c r="AE131" s="1081"/>
      <c r="AF131" s="1079">
        <v>4057853</v>
      </c>
      <c r="AG131" s="1080"/>
      <c r="AH131" s="1080"/>
      <c r="AI131" s="1080"/>
      <c r="AJ131" s="1081"/>
      <c r="AK131" s="1079">
        <v>4174733</v>
      </c>
      <c r="AL131" s="1080"/>
      <c r="AM131" s="1080"/>
      <c r="AN131" s="1080"/>
      <c r="AO131" s="1081"/>
      <c r="AP131" s="1210"/>
      <c r="AQ131" s="1211"/>
      <c r="AR131" s="1211"/>
      <c r="AS131" s="1211"/>
      <c r="AT131" s="1212"/>
      <c r="AU131" s="286"/>
      <c r="AV131" s="286"/>
      <c r="AW131" s="286"/>
      <c r="AX131" s="1182" t="s">
        <v>490</v>
      </c>
      <c r="AY131" s="1133"/>
      <c r="AZ131" s="1133"/>
      <c r="BA131" s="1133"/>
      <c r="BB131" s="1133"/>
      <c r="BC131" s="1133"/>
      <c r="BD131" s="1133"/>
      <c r="BE131" s="1134"/>
      <c r="BF131" s="1183">
        <v>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492</v>
      </c>
      <c r="W132" s="1193"/>
      <c r="X132" s="1193"/>
      <c r="Y132" s="1193"/>
      <c r="Z132" s="1194"/>
      <c r="AA132" s="1195">
        <v>2.9012662329999999</v>
      </c>
      <c r="AB132" s="1196"/>
      <c r="AC132" s="1196"/>
      <c r="AD132" s="1196"/>
      <c r="AE132" s="1197"/>
      <c r="AF132" s="1198">
        <v>6.5842947000000001</v>
      </c>
      <c r="AG132" s="1196"/>
      <c r="AH132" s="1196"/>
      <c r="AI132" s="1196"/>
      <c r="AJ132" s="1197"/>
      <c r="AK132" s="1198">
        <v>8.8254745870000004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493</v>
      </c>
      <c r="W133" s="1176"/>
      <c r="X133" s="1176"/>
      <c r="Y133" s="1176"/>
      <c r="Z133" s="1177"/>
      <c r="AA133" s="1178">
        <v>5.0999999999999996</v>
      </c>
      <c r="AB133" s="1179"/>
      <c r="AC133" s="1179"/>
      <c r="AD133" s="1179"/>
      <c r="AE133" s="1180"/>
      <c r="AF133" s="1178">
        <v>5.2</v>
      </c>
      <c r="AG133" s="1179"/>
      <c r="AH133" s="1179"/>
      <c r="AI133" s="1179"/>
      <c r="AJ133" s="1180"/>
      <c r="AK133" s="1178">
        <v>6.1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Iu6U2fMghE4o2GtHoZVpUmsxW4ZPT47zHjD2lYyrmTxXTuX8uVdNR2L+akW5GyBnuydQmEuGVONwMyivMBuRA==" saltValue="P1wwuhGgELf+0zhx8Pdx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QQkIw2Xyl30hOf263qxKCETeUsI9GJSdIZAS5TYZO9zKg5NUYIVR/WIJjLSeScgPz1cZOcteCzSAXoIp0EGFQ==" saltValue="BvuPwP9ZJUSN7//iWYgdYg=="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UseaTNwbhRpU/rMloFKdvybHKL4HESoA+dln48PEjR9LdZNf/U2BhTWDICZH4Gs9imvEhp0ZOrnDd8QFAjhfA==" saltValue="yUyfRTxAZHX+b4P2o60Il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497</v>
      </c>
      <c r="AP7" s="305"/>
      <c r="AQ7" s="306" t="s">
        <v>498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499</v>
      </c>
      <c r="AQ8" s="312" t="s">
        <v>500</v>
      </c>
      <c r="AR8" s="313" t="s">
        <v>501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502</v>
      </c>
      <c r="AL9" s="1216"/>
      <c r="AM9" s="1216"/>
      <c r="AN9" s="1217"/>
      <c r="AO9" s="314">
        <v>1600213</v>
      </c>
      <c r="AP9" s="314">
        <v>171973</v>
      </c>
      <c r="AQ9" s="315">
        <v>156065</v>
      </c>
      <c r="AR9" s="316">
        <v>10.199999999999999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503</v>
      </c>
      <c r="AL10" s="1216"/>
      <c r="AM10" s="1216"/>
      <c r="AN10" s="1217"/>
      <c r="AO10" s="317">
        <v>226831</v>
      </c>
      <c r="AP10" s="317">
        <v>24377</v>
      </c>
      <c r="AQ10" s="318">
        <v>24089</v>
      </c>
      <c r="AR10" s="319">
        <v>1.2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504</v>
      </c>
      <c r="AL11" s="1216"/>
      <c r="AM11" s="1216"/>
      <c r="AN11" s="1217"/>
      <c r="AO11" s="317" t="s">
        <v>505</v>
      </c>
      <c r="AP11" s="317" t="s">
        <v>505</v>
      </c>
      <c r="AQ11" s="318">
        <v>3903</v>
      </c>
      <c r="AR11" s="319" t="s">
        <v>505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506</v>
      </c>
      <c r="AL12" s="1216"/>
      <c r="AM12" s="1216"/>
      <c r="AN12" s="1217"/>
      <c r="AO12" s="317" t="s">
        <v>505</v>
      </c>
      <c r="AP12" s="317" t="s">
        <v>505</v>
      </c>
      <c r="AQ12" s="318" t="s">
        <v>505</v>
      </c>
      <c r="AR12" s="319" t="s">
        <v>505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507</v>
      </c>
      <c r="AL13" s="1216"/>
      <c r="AM13" s="1216"/>
      <c r="AN13" s="1217"/>
      <c r="AO13" s="317">
        <v>59076</v>
      </c>
      <c r="AP13" s="317">
        <v>6349</v>
      </c>
      <c r="AQ13" s="318">
        <v>6134</v>
      </c>
      <c r="AR13" s="319">
        <v>3.5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508</v>
      </c>
      <c r="AL14" s="1216"/>
      <c r="AM14" s="1216"/>
      <c r="AN14" s="1217"/>
      <c r="AO14" s="317">
        <v>2670</v>
      </c>
      <c r="AP14" s="317">
        <v>287</v>
      </c>
      <c r="AQ14" s="318">
        <v>6841</v>
      </c>
      <c r="AR14" s="319">
        <v>-95.8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509</v>
      </c>
      <c r="AL15" s="1222"/>
      <c r="AM15" s="1222"/>
      <c r="AN15" s="1223"/>
      <c r="AO15" s="317">
        <v>-110769</v>
      </c>
      <c r="AP15" s="317">
        <v>-11904</v>
      </c>
      <c r="AQ15" s="318">
        <v>-12699</v>
      </c>
      <c r="AR15" s="319">
        <v>-6.3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1778021</v>
      </c>
      <c r="AP16" s="317">
        <v>191082</v>
      </c>
      <c r="AQ16" s="318">
        <v>184332</v>
      </c>
      <c r="AR16" s="319">
        <v>3.7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514</v>
      </c>
      <c r="AL21" s="1225"/>
      <c r="AM21" s="1225"/>
      <c r="AN21" s="1226"/>
      <c r="AO21" s="330">
        <v>15.91</v>
      </c>
      <c r="AP21" s="331">
        <v>15.68</v>
      </c>
      <c r="AQ21" s="332">
        <v>0.23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515</v>
      </c>
      <c r="AL22" s="1225"/>
      <c r="AM22" s="1225"/>
      <c r="AN22" s="1226"/>
      <c r="AO22" s="335">
        <v>99.1</v>
      </c>
      <c r="AP22" s="336">
        <v>95.9</v>
      </c>
      <c r="AQ22" s="337">
        <v>3.2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497</v>
      </c>
      <c r="AP30" s="305"/>
      <c r="AQ30" s="306" t="s">
        <v>498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499</v>
      </c>
      <c r="AQ31" s="312" t="s">
        <v>500</v>
      </c>
      <c r="AR31" s="313" t="s">
        <v>501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519</v>
      </c>
      <c r="AL32" s="1219"/>
      <c r="AM32" s="1219"/>
      <c r="AN32" s="1220"/>
      <c r="AO32" s="345">
        <v>977989</v>
      </c>
      <c r="AP32" s="345">
        <v>105104</v>
      </c>
      <c r="AQ32" s="346">
        <v>108331</v>
      </c>
      <c r="AR32" s="347">
        <v>-3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520</v>
      </c>
      <c r="AL33" s="1219"/>
      <c r="AM33" s="1219"/>
      <c r="AN33" s="1220"/>
      <c r="AO33" s="345" t="s">
        <v>505</v>
      </c>
      <c r="AP33" s="345" t="s">
        <v>505</v>
      </c>
      <c r="AQ33" s="346">
        <v>132</v>
      </c>
      <c r="AR33" s="347" t="s">
        <v>505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521</v>
      </c>
      <c r="AL34" s="1219"/>
      <c r="AM34" s="1219"/>
      <c r="AN34" s="1220"/>
      <c r="AO34" s="345" t="s">
        <v>505</v>
      </c>
      <c r="AP34" s="345" t="s">
        <v>505</v>
      </c>
      <c r="AQ34" s="346">
        <v>205</v>
      </c>
      <c r="AR34" s="347" t="s">
        <v>505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522</v>
      </c>
      <c r="AL35" s="1219"/>
      <c r="AM35" s="1219"/>
      <c r="AN35" s="1220"/>
      <c r="AO35" s="345">
        <v>84548</v>
      </c>
      <c r="AP35" s="345">
        <v>9086</v>
      </c>
      <c r="AQ35" s="346">
        <v>22911</v>
      </c>
      <c r="AR35" s="347">
        <v>-60.3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523</v>
      </c>
      <c r="AL36" s="1219"/>
      <c r="AM36" s="1219"/>
      <c r="AN36" s="1220"/>
      <c r="AO36" s="345">
        <v>9167</v>
      </c>
      <c r="AP36" s="345">
        <v>985</v>
      </c>
      <c r="AQ36" s="346">
        <v>3832</v>
      </c>
      <c r="AR36" s="347">
        <v>-74.3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524</v>
      </c>
      <c r="AL37" s="1219"/>
      <c r="AM37" s="1219"/>
      <c r="AN37" s="1220"/>
      <c r="AO37" s="345">
        <v>18053</v>
      </c>
      <c r="AP37" s="345">
        <v>1940</v>
      </c>
      <c r="AQ37" s="346">
        <v>1000</v>
      </c>
      <c r="AR37" s="347">
        <v>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525</v>
      </c>
      <c r="AL38" s="1228"/>
      <c r="AM38" s="1228"/>
      <c r="AN38" s="1229"/>
      <c r="AO38" s="348" t="s">
        <v>505</v>
      </c>
      <c r="AP38" s="348" t="s">
        <v>505</v>
      </c>
      <c r="AQ38" s="349">
        <v>21</v>
      </c>
      <c r="AR38" s="337" t="s">
        <v>505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526</v>
      </c>
      <c r="AL39" s="1228"/>
      <c r="AM39" s="1228"/>
      <c r="AN39" s="1229"/>
      <c r="AO39" s="345">
        <v>-38272</v>
      </c>
      <c r="AP39" s="345">
        <v>-4113</v>
      </c>
      <c r="AQ39" s="346">
        <v>-5292</v>
      </c>
      <c r="AR39" s="347">
        <v>-22.3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527</v>
      </c>
      <c r="AL40" s="1219"/>
      <c r="AM40" s="1219"/>
      <c r="AN40" s="1220"/>
      <c r="AO40" s="345">
        <v>-683045</v>
      </c>
      <c r="AP40" s="345">
        <v>-73406</v>
      </c>
      <c r="AQ40" s="346">
        <v>-91315</v>
      </c>
      <c r="AR40" s="347">
        <v>-19.600000000000001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368440</v>
      </c>
      <c r="AP41" s="345">
        <v>39596</v>
      </c>
      <c r="AQ41" s="346">
        <v>39824</v>
      </c>
      <c r="AR41" s="347">
        <v>-0.6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497</v>
      </c>
      <c r="AN49" s="1235" t="s">
        <v>531</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532</v>
      </c>
      <c r="AO50" s="362" t="s">
        <v>533</v>
      </c>
      <c r="AP50" s="363" t="s">
        <v>534</v>
      </c>
      <c r="AQ50" s="364" t="s">
        <v>535</v>
      </c>
      <c r="AR50" s="365" t="s">
        <v>536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1009986</v>
      </c>
      <c r="AN51" s="367">
        <v>103684</v>
      </c>
      <c r="AO51" s="368">
        <v>-36.9</v>
      </c>
      <c r="AP51" s="369">
        <v>168868</v>
      </c>
      <c r="AQ51" s="370">
        <v>4.0999999999999996</v>
      </c>
      <c r="AR51" s="371">
        <v>-41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878366</v>
      </c>
      <c r="AN52" s="375">
        <v>90172</v>
      </c>
      <c r="AO52" s="376">
        <v>-21.4</v>
      </c>
      <c r="AP52" s="377">
        <v>79360</v>
      </c>
      <c r="AQ52" s="378">
        <v>-0.8</v>
      </c>
      <c r="AR52" s="379">
        <v>-20.6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558389</v>
      </c>
      <c r="AN53" s="367">
        <v>58184</v>
      </c>
      <c r="AO53" s="368">
        <v>-43.9</v>
      </c>
      <c r="AP53" s="369">
        <v>202870</v>
      </c>
      <c r="AQ53" s="370">
        <v>20.100000000000001</v>
      </c>
      <c r="AR53" s="371">
        <v>-64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385877</v>
      </c>
      <c r="AN54" s="375">
        <v>40208</v>
      </c>
      <c r="AO54" s="376">
        <v>-55.4</v>
      </c>
      <c r="AP54" s="377">
        <v>79735</v>
      </c>
      <c r="AQ54" s="378">
        <v>0.5</v>
      </c>
      <c r="AR54" s="379">
        <v>-55.9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1524705</v>
      </c>
      <c r="AN55" s="367">
        <v>160597</v>
      </c>
      <c r="AO55" s="368">
        <v>176</v>
      </c>
      <c r="AP55" s="369">
        <v>167497</v>
      </c>
      <c r="AQ55" s="370">
        <v>-17.399999999999999</v>
      </c>
      <c r="AR55" s="371">
        <v>193.4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1005476</v>
      </c>
      <c r="AN56" s="375">
        <v>105906</v>
      </c>
      <c r="AO56" s="376">
        <v>163.4</v>
      </c>
      <c r="AP56" s="377">
        <v>82571</v>
      </c>
      <c r="AQ56" s="378">
        <v>3.6</v>
      </c>
      <c r="AR56" s="379">
        <v>159.80000000000001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2600463</v>
      </c>
      <c r="AN57" s="367">
        <v>277531</v>
      </c>
      <c r="AO57" s="368">
        <v>72.8</v>
      </c>
      <c r="AP57" s="369">
        <v>190274</v>
      </c>
      <c r="AQ57" s="370">
        <v>13.6</v>
      </c>
      <c r="AR57" s="371">
        <v>59.2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1849193</v>
      </c>
      <c r="AN58" s="375">
        <v>197353</v>
      </c>
      <c r="AO58" s="376">
        <v>86.3</v>
      </c>
      <c r="AP58" s="377">
        <v>88584</v>
      </c>
      <c r="AQ58" s="378">
        <v>7.3</v>
      </c>
      <c r="AR58" s="379">
        <v>79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1166692</v>
      </c>
      <c r="AN59" s="367">
        <v>125383</v>
      </c>
      <c r="AO59" s="368">
        <v>-54.8</v>
      </c>
      <c r="AP59" s="369">
        <v>200194</v>
      </c>
      <c r="AQ59" s="370">
        <v>5.2</v>
      </c>
      <c r="AR59" s="371">
        <v>-60</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369802</v>
      </c>
      <c r="AN60" s="375">
        <v>39742</v>
      </c>
      <c r="AO60" s="376">
        <v>-79.900000000000006</v>
      </c>
      <c r="AP60" s="377">
        <v>106422</v>
      </c>
      <c r="AQ60" s="378">
        <v>20.100000000000001</v>
      </c>
      <c r="AR60" s="379">
        <v>-100</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1372047</v>
      </c>
      <c r="AN61" s="382">
        <v>145076</v>
      </c>
      <c r="AO61" s="383">
        <v>22.6</v>
      </c>
      <c r="AP61" s="384">
        <v>185941</v>
      </c>
      <c r="AQ61" s="385">
        <v>5.0999999999999996</v>
      </c>
      <c r="AR61" s="371">
        <v>17.5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897743</v>
      </c>
      <c r="AN62" s="375">
        <v>94676</v>
      </c>
      <c r="AO62" s="376">
        <v>18.600000000000001</v>
      </c>
      <c r="AP62" s="377">
        <v>87334</v>
      </c>
      <c r="AQ62" s="378">
        <v>6.1</v>
      </c>
      <c r="AR62" s="379">
        <v>12.5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qTa3NDlYJJ4qfjO/XVdsfJgSItUw/KCWu69OnRhkPFqlroz016dMj5K2fdxOKPc7rolPGJPHTNqh3EVWscf4A==" saltValue="VpIhVFJiJnpcYsphSZw2q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row r="120" spans="125:125" ht="13.5" hidden="1" customHeight="1" x14ac:dyDescent="0.15"/>
    <row r="121" spans="125:125" ht="13.5" hidden="1" customHeight="1" x14ac:dyDescent="0.15">
      <c r="DU121" s="292"/>
    </row>
  </sheetData>
  <sheetProtection algorithmName="SHA-512" hashValue="kqXlQ+nJiO/thdaNpbnIFLX7Ax8HgzkVkQFztXIb1Pk/B9KGQgk7tntct/1IXgFJLwQL7MhZQZIQQrrTnbBE9Q==" saltValue="ROjiBH3nCUn/4NWbBrbaZ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546</v>
      </c>
    </row>
  </sheetData>
  <sheetProtection algorithmName="SHA-512" hashValue="QYeUetIfdhIbRWkay85YfJjGte8LdFSnXVgZww0um8wCBtF7sze6MHoQaVDxgOImsAkoEk+pLrccWkvA5JZUdQ==" saltValue="/npuqu3h3YfKFC76IyGM5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8" t="s">
        <v>3</v>
      </c>
      <c r="D47" s="1238"/>
      <c r="E47" s="1239"/>
      <c r="F47" s="11">
        <v>30.34</v>
      </c>
      <c r="G47" s="12">
        <v>27.31</v>
      </c>
      <c r="H47" s="12">
        <v>30.52</v>
      </c>
      <c r="I47" s="12">
        <v>28.04</v>
      </c>
      <c r="J47" s="13">
        <v>27.32</v>
      </c>
    </row>
    <row r="48" spans="2:10" ht="57.75" customHeight="1" x14ac:dyDescent="0.15">
      <c r="B48" s="14"/>
      <c r="C48" s="1240" t="s">
        <v>4</v>
      </c>
      <c r="D48" s="1240"/>
      <c r="E48" s="1241"/>
      <c r="F48" s="15">
        <v>3.35</v>
      </c>
      <c r="G48" s="16">
        <v>4.01</v>
      </c>
      <c r="H48" s="16">
        <v>4.28</v>
      </c>
      <c r="I48" s="16">
        <v>5</v>
      </c>
      <c r="J48" s="17">
        <v>7.15</v>
      </c>
    </row>
    <row r="49" spans="2:10" ht="57.75" customHeight="1" thickBot="1" x14ac:dyDescent="0.2">
      <c r="B49" s="18"/>
      <c r="C49" s="1242" t="s">
        <v>5</v>
      </c>
      <c r="D49" s="1242"/>
      <c r="E49" s="1243"/>
      <c r="F49" s="19" t="s">
        <v>552</v>
      </c>
      <c r="G49" s="20" t="s">
        <v>553</v>
      </c>
      <c r="H49" s="20">
        <v>10.29</v>
      </c>
      <c r="I49" s="20">
        <v>4.17</v>
      </c>
      <c r="J49" s="21">
        <v>5.22</v>
      </c>
    </row>
    <row r="50" spans="2:10" ht="13.5" customHeight="1" x14ac:dyDescent="0.15"/>
  </sheetData>
  <sheetProtection algorithmName="SHA-512" hashValue="pbMVyih270+IKF44K049mKJpqBECIVxBhmx6TDhEabW6fTJHNf2WHyBd6/vqFMBVHMFaOCCLcjIBvREgjk+wEw==" saltValue="bddg6VVJ/lQMr9HGVL9Fx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宮下 友輝</cp:lastModifiedBy>
  <cp:lastPrinted>2022-09-22T01:58:05Z</cp:lastPrinted>
  <dcterms:created xsi:type="dcterms:W3CDTF">2022-02-02T03:21:58Z</dcterms:created>
  <dcterms:modified xsi:type="dcterms:W3CDTF">2022-09-26T07:12:51Z</dcterms:modified>
  <cp:category/>
</cp:coreProperties>
</file>