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yashita-to\Desktop\"/>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<sst xmlns="http://schemas.openxmlformats.org/spreadsheetml/2006/main" count="1083" uniqueCount="594">
  <si>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</si>
  <si>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</si>
  <si>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</si>
  <si>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</si>
  <si>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</si>
  <si>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</si>
  <si>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</si>
  <si>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</si>
  <si>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</si>
  <si>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</si>
  <si>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</si>
  <si>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</si>
  <si>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</si>
  <si>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</si>
  <si>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</si>
  <si>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</si>
  <si>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</si>
  <si>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</si>
  <si>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</si>
  <si>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</si>
  <si>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</si>
  <si>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</si>
  <si>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</si>
  <si>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</si>
  <si>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</si>
  <si>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</si>
  <si>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</si>
  <si>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</si>
  <si>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</si>
  <si>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</si>
  <si>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</si>
  <si>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</si>
  <si>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</si>
  <si>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</si>
  <si>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</si>
  <si>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</si>
  <si>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</si>
  <si>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</si>
  <si>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</si>
  <si>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</si>
  <si>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</si>
  <si>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</si>
  <si>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</si>
  <si>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</si>
  <si>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</si>
  <si>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</si>
  <si>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</si>
  <si>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</si>
  <si>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</si>
  <si>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</si>
  <si>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</si>
  <si>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</si>
  <si>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</si>
  <si>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</si>
  <si>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</si>
  <si>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</si>
  <si>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</si>
  <si>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</si>
  <si>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</si>
  <si>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</si>
  <si>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</si>
  <si>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</si>
  <si>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</si>
  <si>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</si>
  <si>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</si>
  <si>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</si>
  <si>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</si>
  <si>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</si>
  <si>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</si>
  <si>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</si>
  <si>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</si>
  <si>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</si>
  <si>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</si>
  <si>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</si>
  <si>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</si>
  <si>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</si>
  <si>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</si>
  <si>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</si>
  <si>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</si>
  <si>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</si>
  <si>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</si>
  <si>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</si>
  <si>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</si>
  <si>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</si>
  <si>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</si>
  <si>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</si>
  <si>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</si>
  <si>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</si>
  <si>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</si>
  <si>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</si>
  <si>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</si>
  <si>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</si>
  <si>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</si>
  <si>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</si>
  <si>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</si>
  <si>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</si>
  <si>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</si>
  <si>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</si>
  <si>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</si>
  <si>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</si>
  <si>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</si>
  <si>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</si>
  <si>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</si>
  <si>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</si>
  <si>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</si>
  <si>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</si>
  <si>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</si>
  <si>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</si>
  <si>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</si>
  <si>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</si>
  <si>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</si>
  <si>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</si>
  <si>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</si>
  <si>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</si>
  <si>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</si>
  <si>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</si>
  <si>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</si>
  <si>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</si>
  <si>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</si>
  <si>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</si>
  <si>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</si>
  <si>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</si>
  <si>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</si>
  <si>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</si>
  <si>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</si>
  <si>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</si>
  <si>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</si>
  <si>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</si>
  <si>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</si>
  <si>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</si>
  <si>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</si>
  <si>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</si>
  <si>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</si>
  <si>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</si>
  <si>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</si>
  <si>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</si>
  <si>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</si>
  <si>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</si>
  <si>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</si>
  <si>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</si>
  <si>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</si>
  <si>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</si>
  <si>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</si>
  <si>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</si>
  <si>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</si>
  <si>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</si>
  <si>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</si>
  <si>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</si>
  <si>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</si>
  <si>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</si>
  <si>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</si>
  <si>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</si>
  <si>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</si>
  <si>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</si>
  <si>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</si>
  <si>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</si>
  <si>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</si>
  <si>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</si>
  <si>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</si>
  <si>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</si>
  <si>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</si>
  <si>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</si>
  <si>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</si>
  <si>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</si>
  <si>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</si>
  <si>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</si>
  <si>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</si>
  <si>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</si>
  <si>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</si>
  <si>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</si>
  <si>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</si>
  <si>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</si>
  <si>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</si>
  <si>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</si>
  <si>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</si>
  <si>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</si>
  <si>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</si>
  <si>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</si>
  <si>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</si>
  <si>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</si>
  <si>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</si>
  <si>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</si>
  <si>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</si>
  <si>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</si>
  <si>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</si>
  <si>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</si>
  <si>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</si>
  <si>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</si>
  <si>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</si>
  <si>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</si>
  <si>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</si>
  <si>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</si>
  <si>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</si>
  <si>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</si>
  <si>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</si>
  <si>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</si>
  <si>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</si>
  <si>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</si>
  <si>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</si>
  <si>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</si>
  <si>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</si>
  <si>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</si>
  <si>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</si>
  <si>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</si>
  <si>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</si>
  <si>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</si>
  <si>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</si>
  <si>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</si>
  <si>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</si>
  <si>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</si>
  <si>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</si>
  <si>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</si>
  <si>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</si>
  <si>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</si>
  <si>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</si>
  <si>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</si>
  <si>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</si>
  <si>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</si>
  <si>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</si>
  <si>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</si>
  <si>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</si>
  <si>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</si>
  <si>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</si>
  <si>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</si>
  <si>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</si>
  <si>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</si>
  <si>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</si>
  <si>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</si>
  <si>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</si>
  <si>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</si>
  <si>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</si>
  <si>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</si>
  <si>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</si>
  <si>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</si>
  <si>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</si>
  <si>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</si>
  <si>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</si>
  <si>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</si>
  <si>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</si>
  <si>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</si>
  <si>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</si>
  <si>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</si>
  <si>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</si>
  <si>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</si>
  <si>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</si>
  <si>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</si>
  <si>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</si>
  <si>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</si>
  <si>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</si>
  <si>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</si>
  <si>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</si>
  <si>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</si>
  <si>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</si>
  <si>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</si>
  <si>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</si>
  <si>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</si>
  <si>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</si>
  <si>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</si>
  <si>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</si>
  <si>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</si>
  <si>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</si>
  <si>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</si>
  <si>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</si>
  <si>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</si>
  <si>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</si>
  <si>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</si>
  <si>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</si>
  <si>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</si>
  <si>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</si>
  <si>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</si>
  <si>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</si>
  <si>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</si>
  <si>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</si>
  <si>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</si>
  <si>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</si>
  <si>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</si>
  <si>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</si>
  <si>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</si>
  <si>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</si>
  <si>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</si>
  <si>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</si>
  <si>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</si>
  <si>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</si>
  <si>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</si>
  <si>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</si>
  <si>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</si>
  <si>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</si>
  <si>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</si>
  <si>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</si>
  <si>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</si>
  <si>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</si>
  <si>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</si>
  <si>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</si>
  <si>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</si>
  <si>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</si>
  <si>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</si>
  <si>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</si>
  <si>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</si>
  <si>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</si>
  <si>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</si>
  <si>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</si>
  <si>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</si>
  <si>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</si>
  <si>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</si>
  <si>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</si>
  <si>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</si>
  <si>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</si>
  <si>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</si>
  <si>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</si>
  <si>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</si>
  <si>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</si>
  <si>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</si>
  <si>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</si>
  <si>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</si>
  <si>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</si>
  <si>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</si>
  <si>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</si>
  <si>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</si>
  <si>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</si>
  <si>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</si>
  <si>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</si>
  <si>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</si>
  <si>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</si>
  <si>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</si>
  <si>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</si>
  <si>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</si>
  <si>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</si>
  <si>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</si>
  <si>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</si>
  <si>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</si>
  <si>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</si>
  <si>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</si>
  <si>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</si>
  <si>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</si>
  <si>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</si>
  <si>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</si>
  <si>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</si>
  <si>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</si>
  <si>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</si>
  <si>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</si>
  <si>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</si>
  <si>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</si>
  <si>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</si>
  <si>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</si>
  <si>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</si>
  <si>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</si>
  <si>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</si>
  <si>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</si>
  <si>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</si>
  <si>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</si>
  <si>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</si>
  <si>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</si>
  <si>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</si>
  <si>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</si>
  <si>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</si>
  <si>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</si>
  <si>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</si>
  <si>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</si>
  <si>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</si>
  <si>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</si>
  <si>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</si>
  <si>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</si>
  <si>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</si>
  <si>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</si>
  <si>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</si>
  <si>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</si>
  <si>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</si>
  <si>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</si>
  <si>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</si>
  <si>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</si>
  <si>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</si>
  <si>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</si>
  <si>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</si>
  <si>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</si>
  <si>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</si>
  <si>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</si>
  <si>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</si>
  <si>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</si>
  <si>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</si>
  <si>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</si>
  <si>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</si>
  <si>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</si>
  <si>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</si>
  <si>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</si>
  <si>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</si>
  <si>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</si>
  <si>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</si>
  <si>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</si>
  <si>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</si>
  <si>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</si>
  <si>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</si>
  <si>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</si>
  <si>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</si>
  <si>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</si>
  <si>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</si>
  <si>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</si>
  <si>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</si>
  <si>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</si>
  <si>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</si>
  <si>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</si>
  <si>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</si>
  <si>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</si>
  <si>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</si>
  <si>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</si>
  <si>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</si>
  <si>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</si>
  <si>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</si>
  <si>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</si>
  <si>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</si>
  <si>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</si>
  <si>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</si>
  <si>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</si>
  <si>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</si>
  <si>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</si>
  <si>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</si>
  <si>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</si>
  <si>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</si>
  <si>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</si>
  <si>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</si>
  <si>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</si>
  <si>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</si>
  <si>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</si>
  <si>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</si>
  <si>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</si>
  <si>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</si>
  <si>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</si>
  <si>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</si>
  <si>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</si>
  <si>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</si>
  <si>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</si>
  <si>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</si>
  <si>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</si>
  <si>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</si>
  <si>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</si>
  <si>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</si>
  <si>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</si>
  <si>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</si>
  <si>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</si>
  <si>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</si>
  <si>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</si>
  <si>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</si>
  <si>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</si>
  <si>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</si>
  <si>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</si>
  <si>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</si>
  <si>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</si>
  <si>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</si>
  <si>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</si>
  <si>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</si>
  <si>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</si>
  <si>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</si>
  <si>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</si>
  <si>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</si>
  <si>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</si>
  <si>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</si>
  <si>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</si>
  <si>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</si>
  <si>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</si>
  <si>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</si>
  <si>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</si>
  <si>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</si>
  <si>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</si>
  <si>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</si>
  <si>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</si>
  <si>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</si>
  <si>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</si>
  <si>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</si>
  <si>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</si>
  <si>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</si>
  <si>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</si>
  <si>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</si>
  <si>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</si>
  <si>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</si>
  <si>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</si>
  <si>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</si>
  <si>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</si>
  <si>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</si>
  <si>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</si>
  <si>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</si>
  <si>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</si>
  <si>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</si>
  <si>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</si>
  <si>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</si>
  <si>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</si>
  <si>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</si>
  <si>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</si>
  <si>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</si>
  <si>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</si>
  <si>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</si>
  <si>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</si>
  <si>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</si>
  <si>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</si>
  <si>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</si>
  <si>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</si>
  <si>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</si>
  <si>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</si>
  <si>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</si>
  <si>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</si>
  <si>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</si>
  <si>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</si>
  <si>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</si>
  <si>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</si>
  <si>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</si>
  <si>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</si>
  <si>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</si>
  <si>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</si>
  <si>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</si>
  <si>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</si>
  <si>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</si>
  <si>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</si>
  <si>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</si>
  <si>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</si>
  <si>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</si>
  <si>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</si>
  <si>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</si>
  <si>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</si>
  <si>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</si>
  <si>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</si>
  <si>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</si>
  <si>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</si>
  <si>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</si>
  <si>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</si>
  <si>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</si>
  <si>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</si>
  <si>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</si>
  <si>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</si>
  <si>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</si>
  <si>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</si>
  <si>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</si>
  <si>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</si>
  <si>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</si>
  <si>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</si>
  <si>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</si>
  <si>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</si>
  <si>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</si>
  <si>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</si>
  <si>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</si>
  <si>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</si>
  <si>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</si>
  <si>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</si>
  <si>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</si>
  <si>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</si>
  <si>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</si>
  <si>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</si>
  <si>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</si>
  <si>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</si>
  <si>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</si>
  <si>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</si>
  <si>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</si>
  <si>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</si>
  <si>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</si>
  <si>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</si>
  <si>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</si>
  <si>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</si>
  <si>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</si>
  <si>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</si>
  <si>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</si>
  <si>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</si>
  <si>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4.80</t>
  </si>
  <si>
    <t>▲ 1.77</t>
  </si>
  <si>
    <t>一般会計</t>
  </si>
  <si>
    <t>下水道事業会計</t>
  </si>
  <si>
    <t>水道事業会計</t>
  </si>
  <si>
    <t>介護保険特別会計</t>
  </si>
  <si>
    <t>国民健康保険特別会計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</si>
  <si>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</si>
  <si>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</si>
  <si>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</si>
  <si>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</si>
  <si>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</si>
  <si>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</si>
  <si>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</si>
  <si>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</si>
  <si>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</si>
  <si>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</si>
  <si>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</si>
  <si>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</si>
  <si>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公共施設建設等基金</t>
    <phoneticPr fontId="5"/>
  </si>
  <si>
    <t>いきいきふるさとづくり基金</t>
    <phoneticPr fontId="5"/>
  </si>
  <si>
    <t>老人福祉基金</t>
    <phoneticPr fontId="5"/>
  </si>
  <si>
    <t>農業後継者育成基金</t>
    <phoneticPr fontId="5"/>
  </si>
  <si>
    <t>森林環境譲与税基金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</si>
  <si>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</si>
  <si>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</si>
  <si>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</si>
  <si>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</si>
  <si>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</si>
  <si>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</si>
  <si>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</si>
  <si>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</si>
  <si>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</si>
  <si>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</si>
  <si>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将来負担比率は充当可能財源の増等により減となり、R03は類似団体平均と同じ「0.0」となっているが、有形固定資産減価償却率は増加傾向にある。
これは、公共施設等の長寿命化施策を進めてきたことによるものであり、今後、老朽化に伴う公共施設等の更新ニーズが高まってくると考えられる。</t>
    <phoneticPr fontId="5"/>
  </si>
  <si>
    <t>将来負担比率は充当可能財源の増等により減となっているが、実質公債費比率は大型事業の元金償還開始等により増となっている。
今後も施設更新等に伴う地方債発行の増加は避けられない状況にあるが、地方債発行額を必要最小限に抑制するとともに、償還年限等を考慮し元利償還金の平準化を図り財政の健全化に努める。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</si>
</sst>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C99-4A06-AE1C-FBF50180CC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58184</c:v>
                </c:pt>
                <c:pt idx="1">
                  <c:v>160597</c:v>
                </c:pt>
                <c:pt idx="2">
                  <c:v>277531</c:v>
                </c:pt>
                <c:pt idx="3">
                  <c:v>125383</c:v>
                </c:pt>
                <c:pt idx="4">
                  <c:v>203959</c:v>
                </c:pt>
              </c:numCache>
            </c:numRef>
          </c:val>
          <c:smooth val="0"/>
          <c:extLst>
            <c:ext xmlns:c16="http://schemas.microsoft.com/office/drawing/2014/chart" uri="{C3380CC4-5D6E-409C-BE32-E72D297353CC}">
              <c16:uniqueId val="{00000001-2C99-4A06-AE1C-FBF50180CC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c:v>
                </c:pt>
                <c:pt idx="1">
                  <c:v>4.28</c:v>
                </c:pt>
                <c:pt idx="2">
                  <c:v>5</c:v>
                </c:pt>
                <c:pt idx="3">
                  <c:v>7.15</c:v>
                </c:pt>
                <c:pt idx="4">
                  <c:v>7.37</c:v>
                </c:pt>
              </c:numCache>
            </c:numRef>
          </c:val>
          <c:extLst>
            <c:ext xmlns:c16="http://schemas.microsoft.com/office/drawing/2014/chart" uri="{C3380CC4-5D6E-409C-BE32-E72D297353CC}">
              <c16:uniqueId val="{00000000-86D5-4AB6-B329-76CE117F91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27.31</c:v>
                </c:pt>
                <c:pt idx="1">
                  <c:v>30.52</c:v>
                </c:pt>
                <c:pt idx="2">
                  <c:v>28.04</c:v>
                </c:pt>
                <c:pt idx="3">
                  <c:v>27.32</c:v>
                </c:pt>
                <c:pt idx="4">
                  <c:v>26.92</c:v>
                </c:pt>
              </c:numCache>
            </c:numRef>
          </c:val>
          <c:extLst>
            <c:ext xmlns:c16="http://schemas.microsoft.com/office/drawing/2014/chart" uri="{C3380CC4-5D6E-409C-BE32-E72D297353CC}">
              <c16:uniqueId val="{00000001-86D5-4AB6-B329-76CE117F91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c:v>
                </c:pt>
                <c:pt idx="1">
                  <c:v>10.29</c:v>
                </c:pt>
                <c:pt idx="2">
                  <c:v>4.17</c:v>
                </c:pt>
                <c:pt idx="3">
                  <c:v>5.22</c:v>
                </c:pt>
                <c:pt idx="4">
                  <c:v>-1.77</c:v>
                </c:pt>
              </c:numCache>
            </c:numRef>
          </c:val>
          <c:smooth val="0"/>
          <c:extLst>
            <c:ext xmlns:c16="http://schemas.microsoft.com/office/drawing/2014/chart" uri="{C3380CC4-5D6E-409C-BE32-E72D297353CC}">
              <c16:uniqueId val="{00000002-86D5-4AB6-B329-76CE117F91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53-46CD-939B-26380F13A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53-46CD-939B-26380F13A7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53-46CD-939B-26380F13A7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A53-46CD-939B-26380F13A7D0}"/>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0.01</c:v>
                </c:pt>
                <c:pt idx="8">
                  <c:v>#N/A</c:v>
                </c:pt>
                <c:pt idx="9">
                  <c:v>0.03</c:v>
                </c:pt>
              </c:numCache>
            </c:numRef>
          </c:val>
          <c:extLst>
            <c:ext xmlns:c16="http://schemas.microsoft.com/office/drawing/2014/chart" uri="{C3380CC4-5D6E-409C-BE32-E72D297353CC}">
              <c16:uniqueId val="{00000004-5A53-46CD-939B-26380F13A7D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0.62</c:v>
                </c:pt>
                <c:pt idx="4">
                  <c:v>#N/A</c:v>
                </c:pt>
                <c:pt idx="5">
                  <c:v>0.76</c:v>
                </c:pt>
                <c:pt idx="6">
                  <c:v>#N/A</c:v>
                </c:pt>
                <c:pt idx="7">
                  <c:v>0.31</c:v>
                </c:pt>
                <c:pt idx="8">
                  <c:v>#N/A</c:v>
                </c:pt>
                <c:pt idx="9">
                  <c:v>0.26</c:v>
                </c:pt>
              </c:numCache>
            </c:numRef>
          </c:val>
          <c:extLst>
            <c:ext xmlns:c16="http://schemas.microsoft.com/office/drawing/2014/chart" uri="{C3380CC4-5D6E-409C-BE32-E72D297353CC}">
              <c16:uniqueId val="{00000005-5A53-46CD-939B-26380F13A7D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0.86</c:v>
                </c:pt>
                <c:pt idx="4">
                  <c:v>#N/A</c:v>
                </c:pt>
                <c:pt idx="5">
                  <c:v>0.65</c:v>
                </c:pt>
                <c:pt idx="6">
                  <c:v>#N/A</c:v>
                </c:pt>
                <c:pt idx="7">
                  <c:v>0.8</c:v>
                </c:pt>
                <c:pt idx="8">
                  <c:v>#N/A</c:v>
                </c:pt>
                <c:pt idx="9">
                  <c:v>0.87</c:v>
                </c:pt>
              </c:numCache>
            </c:numRef>
          </c:val>
          <c:extLst>
            <c:ext xmlns:c16="http://schemas.microsoft.com/office/drawing/2014/chart" uri="{C3380CC4-5D6E-409C-BE32-E72D297353CC}">
              <c16:uniqueId val="{00000006-5A53-46CD-939B-26380F13A7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2.93</c:v>
                </c:pt>
                <c:pt idx="2">
                  <c:v>#N/A</c:v>
                </c:pt>
                <c:pt idx="3">
                  <c:v>4.5999999999999996</c:v>
                </c:pt>
                <c:pt idx="4">
                  <c:v>#N/A</c:v>
                </c:pt>
                <c:pt idx="5">
                  <c:v>4.76</c:v>
                </c:pt>
                <c:pt idx="6">
                  <c:v>#N/A</c:v>
                </c:pt>
                <c:pt idx="7">
                  <c:v>5.46</c:v>
                </c:pt>
                <c:pt idx="8">
                  <c:v>#N/A</c:v>
                </c:pt>
                <c:pt idx="9">
                  <c:v>5.84</c:v>
                </c:pt>
              </c:numCache>
            </c:numRef>
          </c:val>
          <c:extLst>
            <c:ext xmlns:c16="http://schemas.microsoft.com/office/drawing/2014/chart" uri="{C3380CC4-5D6E-409C-BE32-E72D297353CC}">
              <c16:uniqueId val="{00000007-5A53-46CD-939B-26380F13A7D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1.64</c:v>
                </c:pt>
                <c:pt idx="2">
                  <c:v>#N/A</c:v>
                </c:pt>
                <c:pt idx="3">
                  <c:v>2.84</c:v>
                </c:pt>
                <c:pt idx="4">
                  <c:v>#N/A</c:v>
                </c:pt>
                <c:pt idx="5">
                  <c:v>3.76</c:v>
                </c:pt>
                <c:pt idx="6">
                  <c:v>#N/A</c:v>
                </c:pt>
                <c:pt idx="7">
                  <c:v>5.12</c:v>
                </c:pt>
                <c:pt idx="8">
                  <c:v>#N/A</c:v>
                </c:pt>
                <c:pt idx="9">
                  <c:v>6.6</c:v>
                </c:pt>
              </c:numCache>
            </c:numRef>
          </c:val>
          <c:extLst>
            <c:ext xmlns:c16="http://schemas.microsoft.com/office/drawing/2014/chart" uri="{C3380CC4-5D6E-409C-BE32-E72D297353CC}">
              <c16:uniqueId val="{00000008-5A53-46CD-939B-26380F13A7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c:v>
                </c:pt>
                <c:pt idx="2">
                  <c:v>#N/A</c:v>
                </c:pt>
                <c:pt idx="3">
                  <c:v>4.2699999999999996</c:v>
                </c:pt>
                <c:pt idx="4">
                  <c:v>#N/A</c:v>
                </c:pt>
                <c:pt idx="5">
                  <c:v>5</c:v>
                </c:pt>
                <c:pt idx="6">
                  <c:v>#N/A</c:v>
                </c:pt>
                <c:pt idx="7">
                  <c:v>7.15</c:v>
                </c:pt>
                <c:pt idx="8">
                  <c:v>#N/A</c:v>
                </c:pt>
                <c:pt idx="9">
                  <c:v>7.37</c:v>
                </c:pt>
              </c:numCache>
            </c:numRef>
          </c:val>
          <c:extLst>
            <c:ext xmlns:c16="http://schemas.microsoft.com/office/drawing/2014/chart" uri="{C3380CC4-5D6E-409C-BE32-E72D297353CC}">
              <c16:uniqueId val="{00000009-5A53-46CD-939B-26380F13A7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736</c:v>
                </c:pt>
                <c:pt idx="5">
                  <c:v>597</c:v>
                </c:pt>
                <c:pt idx="8">
                  <c:v>656</c:v>
                </c:pt>
                <c:pt idx="11">
                  <c:v>720</c:v>
                </c:pt>
                <c:pt idx="14">
                  <c:v>739</c:v>
                </c:pt>
              </c:numCache>
            </c:numRef>
          </c:val>
          <c:extLst>
            <c:ext xmlns:c16="http://schemas.microsoft.com/office/drawing/2014/chart" uri="{C3380CC4-5D6E-409C-BE32-E72D297353CC}">
              <c16:uniqueId val="{00000000-2081-463E-9E59-FB4DEE12A6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81-463E-9E59-FB4DEE12A6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110</c:v>
                </c:pt>
                <c:pt idx="3">
                  <c:v>38</c:v>
                </c:pt>
                <c:pt idx="6">
                  <c:v>16</c:v>
                </c:pt>
                <c:pt idx="9">
                  <c:v>18</c:v>
                </c:pt>
                <c:pt idx="12">
                  <c:v>10</c:v>
                </c:pt>
              </c:numCache>
            </c:numRef>
          </c:val>
          <c:extLst>
            <c:ext xmlns:c16="http://schemas.microsoft.com/office/drawing/2014/chart" uri="{C3380CC4-5D6E-409C-BE32-E72D297353CC}">
              <c16:uniqueId val="{00000002-2081-463E-9E59-FB4DEE12A6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4</c:v>
                </c:pt>
                <c:pt idx="9">
                  <c:v>9</c:v>
                </c:pt>
                <c:pt idx="12">
                  <c:v>8</c:v>
                </c:pt>
              </c:numCache>
            </c:numRef>
          </c:val>
          <c:extLst>
            <c:ext xmlns:c16="http://schemas.microsoft.com/office/drawing/2014/chart" uri="{C3380CC4-5D6E-409C-BE32-E72D297353CC}">
              <c16:uniqueId val="{00000003-2081-463E-9E59-FB4DEE12A6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113</c:v>
                </c:pt>
                <c:pt idx="3">
                  <c:v>43</c:v>
                </c:pt>
                <c:pt idx="6">
                  <c:v>92</c:v>
                </c:pt>
                <c:pt idx="9">
                  <c:v>85</c:v>
                </c:pt>
                <c:pt idx="12">
                  <c:v>77</c:v>
                </c:pt>
              </c:numCache>
            </c:numRef>
          </c:val>
          <c:extLst>
            <c:ext xmlns:c16="http://schemas.microsoft.com/office/drawing/2014/chart" uri="{C3380CC4-5D6E-409C-BE32-E72D297353CC}">
              <c16:uniqueId val="{00000004-2081-463E-9E59-FB4DEE12A6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81-463E-9E59-FB4DEE12A6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81-463E-9E59-FB4DEE12A6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776</c:v>
                </c:pt>
                <c:pt idx="3">
                  <c:v>634</c:v>
                </c:pt>
                <c:pt idx="6">
                  <c:v>812</c:v>
                </c:pt>
                <c:pt idx="9">
                  <c:v>978</c:v>
                </c:pt>
                <c:pt idx="12">
                  <c:v>1034</c:v>
                </c:pt>
              </c:numCache>
            </c:numRef>
          </c:val>
          <c:extLst>
            <c:ext xmlns:c16="http://schemas.microsoft.com/office/drawing/2014/chart" uri="{C3380CC4-5D6E-409C-BE32-E72D297353CC}">
              <c16:uniqueId val="{00000007-2081-463E-9E59-FB4DEE12A6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263</c:v>
                </c:pt>
                <c:pt idx="2">
                  <c:v>#N/A</c:v>
                </c:pt>
                <c:pt idx="3">
                  <c:v>#N/A</c:v>
                </c:pt>
                <c:pt idx="4">
                  <c:v>118</c:v>
                </c:pt>
                <c:pt idx="5">
                  <c:v>#N/A</c:v>
                </c:pt>
                <c:pt idx="6">
                  <c:v>#N/A</c:v>
                </c:pt>
                <c:pt idx="7">
                  <c:v>268</c:v>
                </c:pt>
                <c:pt idx="8">
                  <c:v>#N/A</c:v>
                </c:pt>
                <c:pt idx="9">
                  <c:v>#N/A</c:v>
                </c:pt>
                <c:pt idx="10">
                  <c:v>370</c:v>
                </c:pt>
                <c:pt idx="11">
                  <c:v>#N/A</c:v>
                </c:pt>
                <c:pt idx="12">
                  <c:v>#N/A</c:v>
                </c:pt>
                <c:pt idx="13">
                  <c:v>390</c:v>
                </c:pt>
                <c:pt idx="14">
                  <c:v>#N/A</c:v>
                </c:pt>
              </c:numCache>
            </c:numRef>
          </c:val>
          <c:smooth val="0"/>
          <c:extLst>
            <c:ext xmlns:c16="http://schemas.microsoft.com/office/drawing/2014/chart" uri="{C3380CC4-5D6E-409C-BE32-E72D297353CC}">
              <c16:uniqueId val="{00000008-2081-463E-9E59-FB4DEE12A6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7120</c:v>
                </c:pt>
                <c:pt idx="5">
                  <c:v>7537</c:v>
                </c:pt>
                <c:pt idx="8">
                  <c:v>8578</c:v>
                </c:pt>
                <c:pt idx="11">
                  <c:v>8474</c:v>
                </c:pt>
                <c:pt idx="14">
                  <c:v>8550</c:v>
                </c:pt>
              </c:numCache>
            </c:numRef>
          </c:val>
          <c:extLst>
            <c:ext xmlns:c16="http://schemas.microsoft.com/office/drawing/2014/chart" uri="{C3380CC4-5D6E-409C-BE32-E72D297353CC}">
              <c16:uniqueId val="{00000000-CC82-4F54-88BE-126BAA64B9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602</c:v>
                </c:pt>
                <c:pt idx="5">
                  <c:v>577</c:v>
                </c:pt>
                <c:pt idx="8">
                  <c:v>551</c:v>
                </c:pt>
                <c:pt idx="11">
                  <c:v>528</c:v>
                </c:pt>
                <c:pt idx="14">
                  <c:v>490</c:v>
                </c:pt>
              </c:numCache>
            </c:numRef>
          </c:val>
          <c:extLst>
            <c:ext xmlns:c16="http://schemas.microsoft.com/office/drawing/2014/chart" uri="{C3380CC4-5D6E-409C-BE32-E72D297353CC}">
              <c16:uniqueId val="{00000001-CC82-4F54-88BE-126BAA64B9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3574</c:v>
                </c:pt>
                <c:pt idx="5">
                  <c:v>3789</c:v>
                </c:pt>
                <c:pt idx="8">
                  <c:v>3741</c:v>
                </c:pt>
                <c:pt idx="11">
                  <c:v>4017</c:v>
                </c:pt>
                <c:pt idx="14">
                  <c:v>4464</c:v>
                </c:pt>
              </c:numCache>
            </c:numRef>
          </c:val>
          <c:extLst>
            <c:ext xmlns:c16="http://schemas.microsoft.com/office/drawing/2014/chart" uri="{C3380CC4-5D6E-409C-BE32-E72D297353CC}">
              <c16:uniqueId val="{00000002-CC82-4F54-88BE-126BAA64B9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82-4F54-88BE-126BAA64B9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82-4F54-88BE-126BAA64B9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82-4F54-88BE-126BAA64B9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1393</c:v>
                </c:pt>
                <c:pt idx="3">
                  <c:v>1330</c:v>
                </c:pt>
                <c:pt idx="6">
                  <c:v>1274</c:v>
                </c:pt>
                <c:pt idx="9">
                  <c:v>1214</c:v>
                </c:pt>
                <c:pt idx="12">
                  <c:v>1156</c:v>
                </c:pt>
              </c:numCache>
            </c:numRef>
          </c:val>
          <c:extLst>
            <c:ext xmlns:c16="http://schemas.microsoft.com/office/drawing/2014/chart" uri="{C3380CC4-5D6E-409C-BE32-E72D297353CC}">
              <c16:uniqueId val="{00000006-CC82-4F54-88BE-126BAA64B9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c:v>
                </c:pt>
                <c:pt idx="3">
                  <c:v>29</c:v>
                </c:pt>
                <c:pt idx="6">
                  <c:v>76</c:v>
                </c:pt>
                <c:pt idx="9">
                  <c:v>65</c:v>
                </c:pt>
                <c:pt idx="12">
                  <c:v>91</c:v>
                </c:pt>
              </c:numCache>
            </c:numRef>
          </c:val>
          <c:extLst>
            <c:ext xmlns:c16="http://schemas.microsoft.com/office/drawing/2014/chart" uri="{C3380CC4-5D6E-409C-BE32-E72D297353CC}">
              <c16:uniqueId val="{00000007-CC82-4F54-88BE-126BAA64B9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618</c:v>
                </c:pt>
                <c:pt idx="3">
                  <c:v>572</c:v>
                </c:pt>
                <c:pt idx="6">
                  <c:v>402</c:v>
                </c:pt>
                <c:pt idx="9">
                  <c:v>323</c:v>
                </c:pt>
                <c:pt idx="12">
                  <c:v>411</c:v>
                </c:pt>
              </c:numCache>
            </c:numRef>
          </c:val>
          <c:extLst>
            <c:ext xmlns:c16="http://schemas.microsoft.com/office/drawing/2014/chart" uri="{C3380CC4-5D6E-409C-BE32-E72D297353CC}">
              <c16:uniqueId val="{00000008-CC82-4F54-88BE-126BAA64B9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1369</c:v>
                </c:pt>
                <c:pt idx="3">
                  <c:v>792</c:v>
                </c:pt>
                <c:pt idx="6">
                  <c:v>378</c:v>
                </c:pt>
                <c:pt idx="9">
                  <c:v>85</c:v>
                </c:pt>
                <c:pt idx="12">
                  <c:v>56</c:v>
                </c:pt>
              </c:numCache>
            </c:numRef>
          </c:val>
          <c:extLst>
            <c:ext xmlns:c16="http://schemas.microsoft.com/office/drawing/2014/chart" uri="{C3380CC4-5D6E-409C-BE32-E72D297353CC}">
              <c16:uniqueId val="{00000009-CC82-4F54-88BE-126BAA64B9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8581</c:v>
                </c:pt>
                <c:pt idx="3">
                  <c:v>9689</c:v>
                </c:pt>
                <c:pt idx="6">
                  <c:v>11421</c:v>
                </c:pt>
                <c:pt idx="9">
                  <c:v>11379</c:v>
                </c:pt>
                <c:pt idx="12">
                  <c:v>11354</c:v>
                </c:pt>
              </c:numCache>
            </c:numRef>
          </c:val>
          <c:extLst>
            <c:ext xmlns:c16="http://schemas.microsoft.com/office/drawing/2014/chart" uri="{C3380CC4-5D6E-409C-BE32-E72D297353CC}">
              <c16:uniqueId val="{0000000A-CC82-4F54-88BE-126BAA64B9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691</c:v>
                </c:pt>
                <c:pt idx="2">
                  <c:v>#N/A</c:v>
                </c:pt>
                <c:pt idx="3">
                  <c:v>#N/A</c:v>
                </c:pt>
                <c:pt idx="4">
                  <c:v>510</c:v>
                </c:pt>
                <c:pt idx="5">
                  <c:v>#N/A</c:v>
                </c:pt>
                <c:pt idx="6">
                  <c:v>#N/A</c:v>
                </c:pt>
                <c:pt idx="7">
                  <c:v>680</c:v>
                </c:pt>
                <c:pt idx="8">
                  <c:v>#N/A</c:v>
                </c:pt>
                <c:pt idx="9">
                  <c:v>#N/A</c:v>
                </c:pt>
                <c:pt idx="10">
                  <c:v>46</c:v>
                </c:pt>
                <c:pt idx="11">
                  <c:v>#N/A</c:v>
                </c:pt>
                <c:pt idx="12">
                  <c:v>#N/A</c:v>
                </c:pt>
                <c:pt idx="13">
                  <c:v>0</c:v>
                </c:pt>
                <c:pt idx="14">
                  <c:v>#N/A</c:v>
                </c:pt>
              </c:numCache>
            </c:numRef>
          </c:val>
          <c:smooth val="0"/>
          <c:extLst>
            <c:ext xmlns:c16="http://schemas.microsoft.com/office/drawing/2014/chart" uri="{C3380CC4-5D6E-409C-BE32-E72D297353CC}">
              <c16:uniqueId val="{0000000B-CC82-4F54-88BE-126BAA64B9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1307</c:v>
                </c:pt>
                <c:pt idx="1">
                  <c:v>1327</c:v>
                </c:pt>
                <c:pt idx="2">
                  <c:v>1399</c:v>
                </c:pt>
              </c:numCache>
            </c:numRef>
          </c:val>
          <c:extLst>
            <c:ext xmlns:c16="http://schemas.microsoft.com/office/drawing/2014/chart" uri="{C3380CC4-5D6E-409C-BE32-E72D297353CC}">
              <c16:uniqueId val="{00000000-1E7E-47B5-8C2D-6E9BF2C6CB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442</c:v>
                </c:pt>
                <c:pt idx="1">
                  <c:v>500</c:v>
                </c:pt>
                <c:pt idx="2">
                  <c:v>666</c:v>
                </c:pt>
              </c:numCache>
            </c:numRef>
          </c:val>
          <c:extLst>
            <c:ext xmlns:c16="http://schemas.microsoft.com/office/drawing/2014/chart" uri="{C3380CC4-5D6E-409C-BE32-E72D297353CC}">
              <c16:uniqueId val="{00000001-1E7E-47B5-8C2D-6E9BF2C6CB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1913</c:v>
                </c:pt>
                <c:pt idx="1">
                  <c:v>2063</c:v>
                </c:pt>
                <c:pt idx="2">
                  <c:v>2269</c:v>
                </c:pt>
              </c:numCache>
            </c:numRef>
          </c:val>
          <c:extLst>
            <c:ext xmlns:c16="http://schemas.microsoft.com/office/drawing/2014/chart" uri="{C3380CC4-5D6E-409C-BE32-E72D297353CC}">
              <c16:uniqueId val="{00000002-1E7E-47B5-8C2D-6E9BF2C6CB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{377476E3-0DBA-493B-8B75-0780C419DA9A}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660-4734-A24A-F1023DE221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{F83B03BB-2C7D-4D21-AA4C-6181254F7998}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0-4734-A24A-F1023DE221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{98CE2B19-8886-4423-BBFD-494F8F396975}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0-4734-A24A-F1023DE221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{2EDFB3E5-E267-4D83-B4AD-451EDC3FC982}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0-4734-A24A-F1023DE221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{8CAF3174-3615-407B-8D39-208D06F63998}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0-4734-A24A-F1023DE221F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{19CF7673-9039-4989-8DEB-29426333196F}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660-4734-A24A-F1023DE221F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{6F2ED558-64FB-4315-8554-062D03DECF02}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660-4734-A24A-F1023DE221F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{E9278A5D-80FE-44AD-A64F-341614CCB229}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660-4734-A24A-F1023DE221F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{C697AFBD-EB8A-4FDD-95D0-62C7236E9B7F}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660-4734-A24A-F1023DE221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64.7</c:v>
                </c:pt>
                <c:pt idx="16">
                  <c:v>65.2</c:v>
                </c:pt>
                <c:pt idx="24">
                  <c:v>66.8</c:v>
                </c:pt>
                <c:pt idx="32">
                  <c:v>68.3</c:v>
                </c:pt>
              </c:numCache>
            </c:numRef>
          </c:xVal>
          <c:yVal>
            <c:numRef>
              <c:f>公会計指標分析・財政指標組合せ分析表!$BP$51:$DC$51</c:f>
              <c:numCache>
                <c:formatCode>#,##0.0;"▲ "#,##0.0</c:formatCode>
                <c:ptCount val="40"/>
                <c:pt idx="0">
                  <c:v>16.600000000000001</c:v>
                </c:pt>
                <c:pt idx="8">
                  <c:v>12.5</c:v>
                </c:pt>
                <c:pt idx="16">
                  <c:v>16.7</c:v>
                </c:pt>
                <c:pt idx="24">
                  <c:v>1</c:v>
                </c:pt>
              </c:numCache>
            </c:numRef>
          </c:yVal>
          <c:smooth val="0"/>
          <c:extLst>
            <c:ext xmlns:c16="http://schemas.microsoft.com/office/drawing/2014/chart" uri="{C3380CC4-5D6E-409C-BE32-E72D297353CC}">
              <c16:uniqueId val="{00000009-F660-4734-A24A-F1023DE221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{EEBF0AF6-31BD-4510-A228-170B9468C639}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660-4734-A24A-F1023DE221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{DB9D588D-17E8-45C7-91A8-B65187ABDF7A}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0-4734-A24A-F1023DE221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{95B7C882-B538-45B0-A569-D452F98FD03B}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0-4734-A24A-F1023DE221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{D18EA021-8F1F-42F4-B4E4-F50F05BCC96C}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0-4734-A24A-F1023DE221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{CFB804D6-6ED9-4456-84C3-CA9F58D4E0BC}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0-4734-A24A-F1023DE221F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{D40AB700-C497-457A-A292-8069ABABCD2A}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660-4734-A24A-F1023DE221F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{3317DC70-6007-4D65-871F-163B581FFD9E}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660-4734-A24A-F1023DE221F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{F9F9FCEC-4B32-4249-96B8-0914CF9EBABB}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660-4734-A24A-F1023DE221F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{29339BCB-1936-4CD5-9EC4-E16AA04F810E}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660-4734-A24A-F1023DE221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60-4734-A24A-F1023DE221F3}"/>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{5C48654E-FDF3-40AF-B608-02094E684297}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C3-4DCB-9436-1D14470AF0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{4EE7CB22-8887-4E12-8957-3F3CB66BE797}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C3-4DCB-9436-1D14470AF0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{4DF3B2C1-45D1-4801-813B-4D58BC9E99B7}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C3-4DCB-9436-1D14470AF0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{1051D136-B993-4634-AE7D-B0F8EEFB414C}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C3-4DCB-9436-1D14470AF0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{9B37926B-F93E-4F2A-9334-E346C4F4B2E9}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C3-4DCB-9436-1D14470AF01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{C7E5076D-B6B2-4663-A296-1E052441FCB5}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C3-4DCB-9436-1D14470AF01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{3BC8A486-FEB7-4A43-8B44-5AE8F956EA30}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C3-4DCB-9436-1D14470AF01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{EDC44C7A-4728-428E-8D1C-8E847735F148}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C3-4DCB-9436-1D14470AF01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{F3CEAF34-C05B-46C9-9646-E14BEC3DB87A}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C3-4DCB-9436-1D14470AF0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5.0999999999999996</c:v>
                </c:pt>
                <c:pt idx="16">
                  <c:v>5.2</c:v>
                </c:pt>
                <c:pt idx="24">
                  <c:v>6.1</c:v>
                </c:pt>
                <c:pt idx="32">
                  <c:v>8</c:v>
                </c:pt>
              </c:numCache>
            </c:numRef>
          </c:xVal>
          <c:yVal>
            <c:numRef>
              <c:f>公会計指標分析・財政指標組合せ分析表!$BP$73:$DC$73</c:f>
              <c:numCache>
                <c:formatCode>#,##0.0;"▲ "#,##0.0</c:formatCode>
                <c:ptCount val="40"/>
                <c:pt idx="0">
                  <c:v>16.600000000000001</c:v>
                </c:pt>
                <c:pt idx="8">
                  <c:v>12.5</c:v>
                </c:pt>
                <c:pt idx="16">
                  <c:v>16.7</c:v>
                </c:pt>
                <c:pt idx="24">
                  <c:v>1</c:v>
                </c:pt>
              </c:numCache>
            </c:numRef>
          </c:yVal>
          <c:smooth val="0"/>
          <c:extLst>
            <c:ext xmlns:c16="http://schemas.microsoft.com/office/drawing/2014/chart" uri="{C3380CC4-5D6E-409C-BE32-E72D297353CC}">
              <c16:uniqueId val="{00000009-90C3-4DCB-9436-1D14470AF0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98388263998016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{58A1D8DA-9A94-486F-ABC7-2B47FC7D003C}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C3-4DCB-9436-1D14470AF0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{CBC502C1-540F-4340-A7F9-12B8243DAE5B}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C3-4DCB-9436-1D14470AF0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{38850FBF-3DE9-4128-9B69-071BA1B50EC2}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C3-4DCB-9436-1D14470AF0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{D9F84F68-8554-4F3F-8F04-B29E8CA54619}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C3-4DCB-9436-1D14470AF0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{EEB375EC-00C3-4681-8CF9-A2203D2E474E}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C3-4DCB-9436-1D14470AF019}"/>
                </c:ext>
              </c:extLst>
            </c:dLbl>
            <c:dLbl>
              <c:idx val="8"/>
              <c:layout>
                <c:manualLayout>
                  <c:x val="-3.8097594974223249E-2"/>
                  <c:y val="-8.60674686812242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{7A0AC465-4403-4048-B044-BE91E61E194D}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C3-4DCB-9436-1D14470AF019}"/>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{627BCE61-F2B3-4D93-9DC7-258DA87D5CF4}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C3-4DCB-9436-1D14470AF019}"/>
                </c:ext>
              </c:extLst>
            </c:dLbl>
            <c:dLbl>
              <c:idx val="24"/>
              <c:layout>
                <c:manualLayout>
                  <c:x val="-4.490505736590121E-2"/>
                  <c:y val="-7.424205788450907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{CC986E12-5D2D-4FBC-AEA2-C85ECB31135B}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C3-4DCB-9436-1D14470AF019}"/>
                </c:ext>
              </c:extLst>
            </c:dLbl>
            <c:dLbl>
              <c:idx val="32"/>
              <c:layout>
                <c:manualLayout>
                  <c:x val="-1.8235628084250027E-2"/>
                  <c:y val="-3.64006063399928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{6AE967FC-8743-4B39-82FD-BCE72D1C1817}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C3-4DCB-9436-1D14470AF0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0C3-4DCB-9436-1D14470AF019}"/>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類似団体平均を上回りながら推移しているが、町税収入の大幅な増加は見込めない状況にあり、財政力指数は今後も現行水準で推移するものと見込まれる。町税滞納処分の強化等により歳入確保に努める。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8" name="直線コネクタ 67"/>
        <xdr:cNvCxnSpPr/>
      </xdr:nvCxnSpPr>
      <xdr:spPr>
        <a:xfrm>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1" name="直線コネクタ 70"/>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7" name="直線コネクタ 76"/>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62388</xdr:rowOff>
    </xdr:from>
    <xdr:ext cx="762000" cy="259045"/>
    <xdr:sp macro="" textlink="">
      <xdr:nvSpPr>
        <xdr:cNvPr id="96" name="テキスト ボックス 95"/>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、類似団体平均並みの数値となっている。今後も事務事業の見直しに努め、経常収支比率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％未満を目標とする。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109474</xdr:rowOff>
    </xdr:to>
    <xdr:cxnSp macro="">
      <xdr:nvCxnSpPr>
        <xdr:cNvPr id="129" name="直線コネクタ 128"/>
        <xdr:cNvCxnSpPr/>
      </xdr:nvCxnSpPr>
      <xdr:spPr>
        <a:xfrm flipV="1">
          <a:off x="4114800" y="107370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109474</xdr:rowOff>
    </xdr:to>
    <xdr:cxnSp macro="">
      <xdr:nvCxnSpPr>
        <xdr:cNvPr id="132" name="直線コネクタ 131"/>
        <xdr:cNvCxnSpPr/>
      </xdr:nvCxnSpPr>
      <xdr:spPr>
        <a:xfrm>
          <a:off x="3225800" y="1090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63</xdr:row>
      <xdr:rowOff>104648</xdr:rowOff>
    </xdr:to>
    <xdr:cxnSp macro="">
      <xdr:nvCxnSpPr>
        <xdr:cNvPr id="135" name="直線コネクタ 134"/>
        <xdr:cNvCxnSpPr/>
      </xdr:nvCxnSpPr>
      <xdr:spPr>
        <a:xfrm>
          <a:off x="2336800" y="1070330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121666</xdr:rowOff>
    </xdr:to>
    <xdr:cxnSp macro="">
      <xdr:nvCxnSpPr>
        <xdr:cNvPr id="138" name="直線コネクタ 137"/>
        <xdr:cNvCxnSpPr/>
      </xdr:nvCxnSpPr>
      <xdr:spPr>
        <a:xfrm flipV="1">
          <a:off x="1447800" y="107033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8" name="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49"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0" name="楕円 149"/>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1" name="テキスト ボックス 150"/>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3" name="テキスト ボックス 152"/>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4" name="楕円 153"/>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5" name="テキスト ボックス 154"/>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6" name="楕円 155"/>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11193</xdr:rowOff>
    </xdr:from>
    <xdr:ext cx="762000" cy="259045"/>
    <xdr:sp macro="" textlink="">
      <xdr:nvSpPr>
        <xdr:cNvPr id="157" name="テキスト ボックス 156"/>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年度より類似団体平均を下回りながら推移している。しかし、前年度より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％の増となっており、今後も老朽化した施設の維持補修費等により微増していくことが見込まれる。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62043</xdr:rowOff>
    </xdr:from>
    <xdr:to>
      <xdr:col>23</xdr:col>
      <xdr:colOff>133350</xdr:colOff>
      <xdr:row>82</xdr:row>
      <xdr:rowOff>119334</xdr:rowOff>
    </xdr:to>
    <xdr:cxnSp macro="">
      <xdr:nvCxnSpPr>
        <xdr:cNvPr id="190" name="直線コネクタ 189"/>
        <xdr:cNvCxnSpPr/>
      </xdr:nvCxnSpPr>
      <xdr:spPr>
        <a:xfrm>
          <a:off x="4114800" y="14120943"/>
          <a:ext cx="838200" cy="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22399</xdr:rowOff>
    </xdr:from>
    <xdr:to>
      <xdr:col>19</xdr:col>
      <xdr:colOff>133350</xdr:colOff>
      <xdr:row>82</xdr:row>
      <xdr:rowOff>62043</xdr:rowOff>
    </xdr:to>
    <xdr:cxnSp macro="">
      <xdr:nvCxnSpPr>
        <xdr:cNvPr id="193" name="直線コネクタ 192"/>
        <xdr:cNvCxnSpPr/>
      </xdr:nvCxnSpPr>
      <xdr:spPr>
        <a:xfrm>
          <a:off x="3225800" y="14081299"/>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10333</xdr:rowOff>
    </xdr:from>
    <xdr:to>
      <xdr:col>15</xdr:col>
      <xdr:colOff>82550</xdr:colOff>
      <xdr:row>82</xdr:row>
      <xdr:rowOff>22399</xdr:rowOff>
    </xdr:to>
    <xdr:cxnSp macro="">
      <xdr:nvCxnSpPr>
        <xdr:cNvPr id="196" name="直線コネクタ 195"/>
        <xdr:cNvCxnSpPr/>
      </xdr:nvCxnSpPr>
      <xdr:spPr>
        <a:xfrm>
          <a:off x="2336800" y="1406923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10333</xdr:rowOff>
    </xdr:from>
    <xdr:to>
      <xdr:col>11</xdr:col>
      <xdr:colOff>31750</xdr:colOff>
      <xdr:row>82</xdr:row>
      <xdr:rowOff>29705</xdr:rowOff>
    </xdr:to>
    <xdr:cxnSp macro="">
      <xdr:nvCxnSpPr>
        <xdr:cNvPr id="199" name="直線コネクタ 198"/>
        <xdr:cNvCxnSpPr/>
      </xdr:nvCxnSpPr>
      <xdr:spPr>
        <a:xfrm flipV="1">
          <a:off x="1447800" y="14069233"/>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68534</xdr:rowOff>
    </xdr:from>
    <xdr:to>
      <xdr:col>23</xdr:col>
      <xdr:colOff>184150</xdr:colOff>
      <xdr:row>82</xdr:row>
      <xdr:rowOff>170134</xdr:rowOff>
    </xdr:to>
    <xdr:sp macro="" textlink="">
      <xdr:nvSpPr>
        <xdr:cNvPr id="209" name="楕円 208"/>
        <xdr:cNvSpPr/>
      </xdr:nvSpPr>
      <xdr:spPr>
        <a:xfrm>
          <a:off x="4902200" y="141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85061</xdr:rowOff>
    </xdr:from>
    <xdr:ext cx="762000" cy="259045"/>
    <xdr:sp macro="" textlink="">
      <xdr:nvSpPr>
        <xdr:cNvPr id="210" name="人件費・物件費等の状況該当値テキスト"/>
        <xdr:cNvSpPr txBox="1"/>
      </xdr:nvSpPr>
      <xdr:spPr>
        <a:xfrm>
          <a:off x="5041900" y="1397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11243</xdr:rowOff>
    </xdr:from>
    <xdr:to>
      <xdr:col>19</xdr:col>
      <xdr:colOff>184150</xdr:colOff>
      <xdr:row>82</xdr:row>
      <xdr:rowOff>112843</xdr:rowOff>
    </xdr:to>
    <xdr:sp macro="" textlink="">
      <xdr:nvSpPr>
        <xdr:cNvPr id="211" name="楕円 210"/>
        <xdr:cNvSpPr/>
      </xdr:nvSpPr>
      <xdr:spPr>
        <a:xfrm>
          <a:off x="4064000" y="140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123020</xdr:rowOff>
    </xdr:from>
    <xdr:ext cx="736600" cy="259045"/>
    <xdr:sp macro="" textlink="">
      <xdr:nvSpPr>
        <xdr:cNvPr id="212" name="テキスト ボックス 211"/>
        <xdr:cNvSpPr txBox="1"/>
      </xdr:nvSpPr>
      <xdr:spPr>
        <a:xfrm>
          <a:off x="3733800" y="1383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143049</xdr:rowOff>
    </xdr:from>
    <xdr:to>
      <xdr:col>15</xdr:col>
      <xdr:colOff>133350</xdr:colOff>
      <xdr:row>82</xdr:row>
      <xdr:rowOff>73199</xdr:rowOff>
    </xdr:to>
    <xdr:sp macro="" textlink="">
      <xdr:nvSpPr>
        <xdr:cNvPr id="213" name="楕円 212"/>
        <xdr:cNvSpPr/>
      </xdr:nvSpPr>
      <xdr:spPr>
        <a:xfrm>
          <a:off x="3175000" y="140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83376</xdr:rowOff>
    </xdr:from>
    <xdr:ext cx="762000" cy="259045"/>
    <xdr:sp macro="" textlink="">
      <xdr:nvSpPr>
        <xdr:cNvPr id="214" name="テキスト ボックス 213"/>
        <xdr:cNvSpPr txBox="1"/>
      </xdr:nvSpPr>
      <xdr:spPr>
        <a:xfrm>
          <a:off x="2844800" y="137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130983</xdr:rowOff>
    </xdr:from>
    <xdr:to>
      <xdr:col>11</xdr:col>
      <xdr:colOff>82550</xdr:colOff>
      <xdr:row>82</xdr:row>
      <xdr:rowOff>61133</xdr:rowOff>
    </xdr:to>
    <xdr:sp macro="" textlink="">
      <xdr:nvSpPr>
        <xdr:cNvPr id="215" name="楕円 214"/>
        <xdr:cNvSpPr/>
      </xdr:nvSpPr>
      <xdr:spPr>
        <a:xfrm>
          <a:off x="2286000" y="140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71310</xdr:rowOff>
    </xdr:from>
    <xdr:ext cx="762000" cy="259045"/>
    <xdr:sp macro="" textlink="">
      <xdr:nvSpPr>
        <xdr:cNvPr id="216" name="テキスト ボックス 215"/>
        <xdr:cNvSpPr txBox="1"/>
      </xdr:nvSpPr>
      <xdr:spPr>
        <a:xfrm>
          <a:off x="1955800" y="1378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150355</xdr:rowOff>
    </xdr:from>
    <xdr:to>
      <xdr:col>7</xdr:col>
      <xdr:colOff>31750</xdr:colOff>
      <xdr:row>82</xdr:row>
      <xdr:rowOff>80505</xdr:rowOff>
    </xdr:to>
    <xdr:sp macro="" textlink="">
      <xdr:nvSpPr>
        <xdr:cNvPr id="217" name="楕円 216"/>
        <xdr:cNvSpPr/>
      </xdr:nvSpPr>
      <xdr:spPr>
        <a:xfrm>
          <a:off x="1397000" y="1403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65282</xdr:rowOff>
    </xdr:from>
    <xdr:ext cx="762000" cy="259045"/>
    <xdr:sp macro="" textlink="">
      <xdr:nvSpPr>
        <xdr:cNvPr id="218" name="テキスト ボックス 217"/>
        <xdr:cNvSpPr txBox="1"/>
      </xdr:nvSpPr>
      <xdr:spPr>
        <a:xfrm>
          <a:off x="1066800" y="1412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職員の平均年齢が高いため、類似団体平均を上回って推移している。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計画的な職員採用のもとラスパイレス指数の改善を図る。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18627</xdr:rowOff>
    </xdr:to>
    <xdr:cxnSp macro="">
      <xdr:nvCxnSpPr>
        <xdr:cNvPr id="252" name="直線コネクタ 251"/>
        <xdr:cNvCxnSpPr/>
      </xdr:nvCxnSpPr>
      <xdr:spPr>
        <a:xfrm>
          <a:off x="16179800" y="1493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18627</xdr:rowOff>
    </xdr:to>
    <xdr:cxnSp macro="">
      <xdr:nvCxnSpPr>
        <xdr:cNvPr id="255" name="直線コネクタ 254"/>
        <xdr:cNvCxnSpPr/>
      </xdr:nvCxnSpPr>
      <xdr:spPr>
        <a:xfrm>
          <a:off x="15290800" y="148945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86</xdr:row>
      <xdr:rowOff>157904</xdr:rowOff>
    </xdr:to>
    <xdr:cxnSp macro="">
      <xdr:nvCxnSpPr>
        <xdr:cNvPr id="258" name="直線コネクタ 257"/>
        <xdr:cNvCxnSpPr/>
      </xdr:nvCxnSpPr>
      <xdr:spPr>
        <a:xfrm flipV="1">
          <a:off x="14401800" y="148945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2539</xdr:rowOff>
    </xdr:to>
    <xdr:cxnSp macro="">
      <xdr:nvCxnSpPr>
        <xdr:cNvPr id="261" name="直線コネクタ 260"/>
        <xdr:cNvCxnSpPr/>
      </xdr:nvCxnSpPr>
      <xdr:spPr>
        <a:xfrm flipV="1">
          <a:off x="13512800" y="149026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139277</xdr:rowOff>
    </xdr:from>
    <xdr:to>
      <xdr:col>81</xdr:col>
      <xdr:colOff>95250</xdr:colOff>
      <xdr:row>87</xdr:row>
      <xdr:rowOff>69427</xdr:rowOff>
    </xdr:to>
    <xdr:sp macro="" textlink="">
      <xdr:nvSpPr>
        <xdr:cNvPr id="271" name="楕円 270"/>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111354</xdr:rowOff>
    </xdr:from>
    <xdr:ext cx="762000" cy="259045"/>
    <xdr:sp macro="" textlink="">
      <xdr:nvSpPr>
        <xdr:cNvPr id="272"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3" name="楕円 272"/>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54204</xdr:rowOff>
    </xdr:from>
    <xdr:ext cx="736600" cy="259045"/>
    <xdr:sp macro="" textlink="">
      <xdr:nvSpPr>
        <xdr:cNvPr id="274" name="テキスト ボックス 273"/>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5" name="楕円 274"/>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6" name="テキスト ボックス 275"/>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7" name="楕円 276"/>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78" name="テキスト ボックス 277"/>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9" name="楕円 278"/>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0" name="テキスト ボックス 279"/>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保育所・牧場等を直接運営しながらも、類似団体平均並みで推移している。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計画的な職員採用と適正配置に努める。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89821</xdr:rowOff>
    </xdr:from>
    <xdr:to>
      <xdr:col>81</xdr:col>
      <xdr:colOff>44450</xdr:colOff>
      <xdr:row>61</xdr:row>
      <xdr:rowOff>104902</xdr:rowOff>
    </xdr:to>
    <xdr:cxnSp macro="">
      <xdr:nvCxnSpPr>
        <xdr:cNvPr id="311" name="直線コネクタ 310"/>
        <xdr:cNvCxnSpPr/>
      </xdr:nvCxnSpPr>
      <xdr:spPr>
        <a:xfrm>
          <a:off x="16179800" y="10548271"/>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89218</xdr:rowOff>
    </xdr:from>
    <xdr:to>
      <xdr:col>77</xdr:col>
      <xdr:colOff>44450</xdr:colOff>
      <xdr:row>61</xdr:row>
      <xdr:rowOff>89821</xdr:rowOff>
    </xdr:to>
    <xdr:cxnSp macro="">
      <xdr:nvCxnSpPr>
        <xdr:cNvPr id="314" name="直線コネクタ 313"/>
        <xdr:cNvCxnSpPr/>
      </xdr:nvCxnSpPr>
      <xdr:spPr>
        <a:xfrm>
          <a:off x="15290800" y="1054766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57848</xdr:rowOff>
    </xdr:from>
    <xdr:to>
      <xdr:col>72</xdr:col>
      <xdr:colOff>203200</xdr:colOff>
      <xdr:row>61</xdr:row>
      <xdr:rowOff>89218</xdr:rowOff>
    </xdr:to>
    <xdr:cxnSp macro="">
      <xdr:nvCxnSpPr>
        <xdr:cNvPr id="317" name="直線コネクタ 316"/>
        <xdr:cNvCxnSpPr/>
      </xdr:nvCxnSpPr>
      <xdr:spPr>
        <a:xfrm>
          <a:off x="14401800" y="10516298"/>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57848</xdr:rowOff>
    </xdr:from>
    <xdr:to>
      <xdr:col>68</xdr:col>
      <xdr:colOff>152400</xdr:colOff>
      <xdr:row>61</xdr:row>
      <xdr:rowOff>66897</xdr:rowOff>
    </xdr:to>
    <xdr:cxnSp macro="">
      <xdr:nvCxnSpPr>
        <xdr:cNvPr id="320" name="直線コネクタ 319"/>
        <xdr:cNvCxnSpPr/>
      </xdr:nvCxnSpPr>
      <xdr:spPr>
        <a:xfrm flipV="1">
          <a:off x="13512800" y="10516298"/>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54102</xdr:rowOff>
    </xdr:from>
    <xdr:to>
      <xdr:col>81</xdr:col>
      <xdr:colOff>95250</xdr:colOff>
      <xdr:row>61</xdr:row>
      <xdr:rowOff>155702</xdr:rowOff>
    </xdr:to>
    <xdr:sp macro="" textlink="">
      <xdr:nvSpPr>
        <xdr:cNvPr id="330" name="楕円 329"/>
        <xdr:cNvSpPr/>
      </xdr:nvSpPr>
      <xdr:spPr>
        <a:xfrm>
          <a:off x="16967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70629</xdr:rowOff>
    </xdr:from>
    <xdr:ext cx="762000" cy="259045"/>
    <xdr:sp macro="" textlink="">
      <xdr:nvSpPr>
        <xdr:cNvPr id="331" name="定員管理の状況該当値テキスト"/>
        <xdr:cNvSpPr txBox="1"/>
      </xdr:nvSpPr>
      <xdr:spPr>
        <a:xfrm>
          <a:off x="17106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39021</xdr:rowOff>
    </xdr:from>
    <xdr:to>
      <xdr:col>77</xdr:col>
      <xdr:colOff>95250</xdr:colOff>
      <xdr:row>61</xdr:row>
      <xdr:rowOff>140621</xdr:rowOff>
    </xdr:to>
    <xdr:sp macro="" textlink="">
      <xdr:nvSpPr>
        <xdr:cNvPr id="332" name="楕円 331"/>
        <xdr:cNvSpPr/>
      </xdr:nvSpPr>
      <xdr:spPr>
        <a:xfrm>
          <a:off x="16129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125398</xdr:rowOff>
    </xdr:from>
    <xdr:ext cx="736600" cy="259045"/>
    <xdr:sp macro="" textlink="">
      <xdr:nvSpPr>
        <xdr:cNvPr id="333" name="テキスト ボックス 332"/>
        <xdr:cNvSpPr txBox="1"/>
      </xdr:nvSpPr>
      <xdr:spPr>
        <a:xfrm>
          <a:off x="15798800" y="1058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38418</xdr:rowOff>
    </xdr:from>
    <xdr:to>
      <xdr:col>73</xdr:col>
      <xdr:colOff>44450</xdr:colOff>
      <xdr:row>61</xdr:row>
      <xdr:rowOff>140018</xdr:rowOff>
    </xdr:to>
    <xdr:sp macro="" textlink="">
      <xdr:nvSpPr>
        <xdr:cNvPr id="334" name="楕円 333"/>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150195</xdr:rowOff>
    </xdr:from>
    <xdr:ext cx="762000" cy="259045"/>
    <xdr:sp macro="" textlink="">
      <xdr:nvSpPr>
        <xdr:cNvPr id="335" name="テキスト ボックス 334"/>
        <xdr:cNvSpPr txBox="1"/>
      </xdr:nvSpPr>
      <xdr:spPr>
        <a:xfrm>
          <a:off x="14909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7048</xdr:rowOff>
    </xdr:from>
    <xdr:to>
      <xdr:col>68</xdr:col>
      <xdr:colOff>203200</xdr:colOff>
      <xdr:row>61</xdr:row>
      <xdr:rowOff>108648</xdr:rowOff>
    </xdr:to>
    <xdr:sp macro="" textlink="">
      <xdr:nvSpPr>
        <xdr:cNvPr id="336" name="楕円 335"/>
        <xdr:cNvSpPr/>
      </xdr:nvSpPr>
      <xdr:spPr>
        <a:xfrm>
          <a:off x="14351000" y="1046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118825</xdr:rowOff>
    </xdr:from>
    <xdr:ext cx="762000" cy="259045"/>
    <xdr:sp macro="" textlink="">
      <xdr:nvSpPr>
        <xdr:cNvPr id="337" name="テキスト ボックス 336"/>
        <xdr:cNvSpPr txBox="1"/>
      </xdr:nvSpPr>
      <xdr:spPr>
        <a:xfrm>
          <a:off x="14020800" y="1023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16097</xdr:rowOff>
    </xdr:from>
    <xdr:to>
      <xdr:col>64</xdr:col>
      <xdr:colOff>152400</xdr:colOff>
      <xdr:row>61</xdr:row>
      <xdr:rowOff>117697</xdr:rowOff>
    </xdr:to>
    <xdr:sp macro="" textlink="">
      <xdr:nvSpPr>
        <xdr:cNvPr id="338" name="楕円 337"/>
        <xdr:cNvSpPr/>
      </xdr:nvSpPr>
      <xdr:spPr>
        <a:xfrm>
          <a:off x="13462000" y="104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127874</xdr:rowOff>
    </xdr:from>
    <xdr:ext cx="762000" cy="259045"/>
    <xdr:sp macro="" textlink="">
      <xdr:nvSpPr>
        <xdr:cNvPr id="339" name="テキスト ボックス 338"/>
        <xdr:cNvSpPr txBox="1"/>
      </xdr:nvSpPr>
      <xdr:spPr>
        <a:xfrm>
          <a:off x="13131800" y="1024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過疎対策事業債と補助災害復旧事業債の元金償還開始が主な要因である。今後も施設更新等に伴う地方債発行による元利償還金の増加は避けられない状況にあるが、地方債発行額を最小限に抑制するとともに、償還年限等も考慮し公債費の平準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137583</xdr:rowOff>
    </xdr:to>
    <xdr:cxnSp macro="">
      <xdr:nvCxnSpPr>
        <xdr:cNvPr id="373" name="直線コネクタ 372"/>
        <xdr:cNvCxnSpPr/>
      </xdr:nvCxnSpPr>
      <xdr:spPr>
        <a:xfrm>
          <a:off x="16179800" y="667131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156210</xdr:rowOff>
    </xdr:to>
    <xdr:cxnSp macro="">
      <xdr:nvCxnSpPr>
        <xdr:cNvPr id="376" name="直線コネクタ 375"/>
        <xdr:cNvCxnSpPr/>
      </xdr:nvCxnSpPr>
      <xdr:spPr>
        <a:xfrm>
          <a:off x="15290800" y="659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83820</xdr:rowOff>
    </xdr:to>
    <xdr:cxnSp macro="">
      <xdr:nvCxnSpPr>
        <xdr:cNvPr id="379" name="直線コネクタ 378"/>
        <xdr:cNvCxnSpPr/>
      </xdr:nvCxnSpPr>
      <xdr:spPr>
        <a:xfrm>
          <a:off x="14401800" y="65908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164254</xdr:rowOff>
    </xdr:to>
    <xdr:cxnSp macro="">
      <xdr:nvCxnSpPr>
        <xdr:cNvPr id="382" name="直線コネクタ 381"/>
        <xdr:cNvCxnSpPr/>
      </xdr:nvCxnSpPr>
      <xdr:spPr>
        <a:xfrm flipV="1">
          <a:off x="13512800" y="65908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2" name="楕円 391"/>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3"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4" name="楕円 393"/>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5" name="テキスト ボックス 394"/>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396" name="楕円 395"/>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397" name="テキスト ボックス 396"/>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398" name="楕円 397"/>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399" name="テキスト ボックス 398"/>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0" name="楕円 399"/>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1" name="テキスト ボックス 400"/>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令和３年度はふるさと納税に係る基金積立等により充当可能財源等が将来負担額を上回ったため、比率が算定されなかった。今後も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60452</xdr:rowOff>
    </xdr:from>
    <xdr:to>
      <xdr:col>77</xdr:col>
      <xdr:colOff>44450</xdr:colOff>
      <xdr:row>15</xdr:row>
      <xdr:rowOff>40538</xdr:rowOff>
    </xdr:to>
    <xdr:cxnSp macro="">
      <xdr:nvCxnSpPr>
        <xdr:cNvPr id="433" name="直線コネクタ 432"/>
        <xdr:cNvCxnSpPr/>
      </xdr:nvCxnSpPr>
      <xdr:spPr>
        <a:xfrm flipV="1">
          <a:off x="15290800" y="2460752"/>
          <a:ext cx="8890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0</xdr:rowOff>
    </xdr:from>
    <xdr:to>
      <xdr:col>72</xdr:col>
      <xdr:colOff>203200</xdr:colOff>
      <xdr:row>15</xdr:row>
      <xdr:rowOff>40538</xdr:rowOff>
    </xdr:to>
    <xdr:cxnSp macro="">
      <xdr:nvCxnSpPr>
        <xdr:cNvPr id="436" name="直線コネクタ 435"/>
        <xdr:cNvCxnSpPr/>
      </xdr:nvCxnSpPr>
      <xdr:spPr>
        <a:xfrm>
          <a:off x="14401800" y="2571750"/>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0</xdr:rowOff>
    </xdr:from>
    <xdr:to>
      <xdr:col>68</xdr:col>
      <xdr:colOff>152400</xdr:colOff>
      <xdr:row>15</xdr:row>
      <xdr:rowOff>39573</xdr:rowOff>
    </xdr:to>
    <xdr:cxnSp macro="">
      <xdr:nvCxnSpPr>
        <xdr:cNvPr id="439" name="直線コネクタ 438"/>
        <xdr:cNvCxnSpPr/>
      </xdr:nvCxnSpPr>
      <xdr:spPr>
        <a:xfrm flipV="1">
          <a:off x="13512800" y="2571750"/>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xdr:rowOff>
    </xdr:from>
    <xdr:to>
      <xdr:col>77</xdr:col>
      <xdr:colOff>95250</xdr:colOff>
      <xdr:row>14</xdr:row>
      <xdr:rowOff>111252</xdr:rowOff>
    </xdr:to>
    <xdr:sp macro="" textlink="">
      <xdr:nvSpPr>
        <xdr:cNvPr id="451" name="楕円 450"/>
        <xdr:cNvSpPr/>
      </xdr:nvSpPr>
      <xdr:spPr>
        <a:xfrm>
          <a:off x="161290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96029</xdr:rowOff>
    </xdr:from>
    <xdr:ext cx="736600" cy="259045"/>
    <xdr:sp macro="" textlink="">
      <xdr:nvSpPr>
        <xdr:cNvPr id="452" name="テキスト ボックス 451"/>
        <xdr:cNvSpPr txBox="1"/>
      </xdr:nvSpPr>
      <xdr:spPr>
        <a:xfrm>
          <a:off x="15798800" y="249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161188</xdr:rowOff>
    </xdr:from>
    <xdr:to>
      <xdr:col>73</xdr:col>
      <xdr:colOff>44450</xdr:colOff>
      <xdr:row>15</xdr:row>
      <xdr:rowOff>91338</xdr:rowOff>
    </xdr:to>
    <xdr:sp macro="" textlink="">
      <xdr:nvSpPr>
        <xdr:cNvPr id="453" name="楕円 452"/>
        <xdr:cNvSpPr/>
      </xdr:nvSpPr>
      <xdr:spPr>
        <a:xfrm>
          <a:off x="15240000" y="2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76115</xdr:rowOff>
    </xdr:from>
    <xdr:ext cx="762000" cy="259045"/>
    <xdr:sp macro="" textlink="">
      <xdr:nvSpPr>
        <xdr:cNvPr id="454" name="テキスト ボックス 453"/>
        <xdr:cNvSpPr txBox="1"/>
      </xdr:nvSpPr>
      <xdr:spPr>
        <a:xfrm>
          <a:off x="14909800" y="26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楕円 454"/>
        <xdr:cNvSpPr/>
      </xdr:nvSpPr>
      <xdr:spPr>
        <a:xfrm>
          <a:off x="14351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56" name="テキスト ボックス 455"/>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160223</xdr:rowOff>
    </xdr:from>
    <xdr:to>
      <xdr:col>64</xdr:col>
      <xdr:colOff>152400</xdr:colOff>
      <xdr:row>15</xdr:row>
      <xdr:rowOff>90373</xdr:rowOff>
    </xdr:to>
    <xdr:sp macro="" textlink="">
      <xdr:nvSpPr>
        <xdr:cNvPr id="457" name="楕円 456"/>
        <xdr:cNvSpPr/>
      </xdr:nvSpPr>
      <xdr:spPr>
        <a:xfrm>
          <a:off x="13462000" y="25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75150</xdr:rowOff>
    </xdr:from>
    <xdr:ext cx="762000" cy="259045"/>
    <xdr:sp macro="" textlink="">
      <xdr:nvSpPr>
        <xdr:cNvPr id="458" name="テキスト ボックス 457"/>
        <xdr:cNvSpPr txBox="1"/>
      </xdr:nvSpPr>
      <xdr:spPr>
        <a:xfrm>
          <a:off x="13131800" y="264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19050</xdr:rowOff>
    </xdr:from>
    <xdr:ext cx="10525125" cy="521425"/>
    <xdr:sp macro="" textlink="">
      <xdr:nvSpPr>
        <xdr:cNvPr id="459" name="テキスト ボックス 458">
          <a:extLst>
            <a:ext uri="{FF2B5EF4-FFF2-40B4-BE49-F238E27FC236}">
              <a16:creationId xmlns:a16="http://schemas.microsoft.com/office/drawing/2014/main" id="{B7833EC5-7802-49C9-93AF-5F55205E114C}"/>
            </a:ext>
          </a:extLst>
        </xdr:cNvPr>
        <xdr:cNvSpPr txBox="1"/>
      </xdr:nvSpPr>
      <xdr:spPr>
        <a:xfrm>
          <a:off x="761999" y="4476750"/>
          <a:ext cx="1052512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保育所・牧場等の直接運営が要因となって類似団体平均を上回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りながら推移している。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計画的な職員採用による適正な人事管理のもと、類似団体平均並みとなるよう努める。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26416</xdr:rowOff>
    </xdr:to>
    <xdr:cxnSp macro="">
      <xdr:nvCxnSpPr>
        <xdr:cNvPr id="64" name="直線コネクタ 63"/>
        <xdr:cNvCxnSpPr/>
      </xdr:nvCxnSpPr>
      <xdr:spPr>
        <a:xfrm flipV="1">
          <a:off x="3987800" y="64637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26416</xdr:rowOff>
    </xdr:to>
    <xdr:cxnSp macro="">
      <xdr:nvCxnSpPr>
        <xdr:cNvPr id="67" name="直線コネクタ 66"/>
        <xdr:cNvCxnSpPr/>
      </xdr:nvCxnSpPr>
      <xdr:spPr>
        <a:xfrm>
          <a:off x="3098800" y="63906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83566</xdr:rowOff>
    </xdr:to>
    <xdr:cxnSp macro="">
      <xdr:nvCxnSpPr>
        <xdr:cNvPr id="70" name="直線コネクタ 69"/>
        <xdr:cNvCxnSpPr/>
      </xdr:nvCxnSpPr>
      <xdr:spPr>
        <a:xfrm flipV="1">
          <a:off x="2209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83566</xdr:rowOff>
    </xdr:to>
    <xdr:cxnSp macro="">
      <xdr:nvCxnSpPr>
        <xdr:cNvPr id="73" name="直線コネクタ 72"/>
        <xdr:cNvCxnSpPr/>
      </xdr:nvCxnSpPr>
      <xdr:spPr>
        <a:xfrm>
          <a:off x="1320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147066</xdr:rowOff>
    </xdr:from>
    <xdr:to>
      <xdr:col>20</xdr:col>
      <xdr:colOff>38100</xdr:colOff>
      <xdr:row>38</xdr:row>
      <xdr:rowOff>77215</xdr:rowOff>
    </xdr:to>
    <xdr:sp macro="" textlink="">
      <xdr:nvSpPr>
        <xdr:cNvPr id="85" name="楕円 84"/>
        <xdr:cNvSpPr/>
      </xdr:nvSpPr>
      <xdr:spPr>
        <a:xfrm>
          <a:off x="3937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86" name="テキスト ボックス 85"/>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は人件費単価の上昇等による委託料の増加から、緩やかに増加していくことが見込まれる。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140716</xdr:rowOff>
    </xdr:to>
    <xdr:cxnSp macro="">
      <xdr:nvCxnSpPr>
        <xdr:cNvPr id="122" name="直線コネクタ 121"/>
        <xdr:cNvCxnSpPr/>
      </xdr:nvCxnSpPr>
      <xdr:spPr>
        <a:xfrm flipV="1">
          <a:off x="15671800" y="2874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78994</xdr:rowOff>
    </xdr:to>
    <xdr:cxnSp macro="">
      <xdr:nvCxnSpPr>
        <xdr:cNvPr id="125" name="直線コネクタ 124"/>
        <xdr:cNvCxnSpPr/>
      </xdr:nvCxnSpPr>
      <xdr:spPr>
        <a:xfrm flipV="1">
          <a:off x="14782800" y="2883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101854</xdr:rowOff>
    </xdr:to>
    <xdr:cxnSp macro="">
      <xdr:nvCxnSpPr>
        <xdr:cNvPr id="128" name="直線コネクタ 127"/>
        <xdr:cNvCxnSpPr/>
      </xdr:nvCxnSpPr>
      <xdr:spPr>
        <a:xfrm flipV="1">
          <a:off x="13893800" y="2993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101854</xdr:rowOff>
    </xdr:to>
    <xdr:cxnSp macro="">
      <xdr:nvCxnSpPr>
        <xdr:cNvPr id="131" name="直線コネクタ 130"/>
        <xdr:cNvCxnSpPr/>
      </xdr:nvCxnSpPr>
      <xdr:spPr>
        <a:xfrm>
          <a:off x="13004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4" name="テキスト ボックス 143"/>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7" name="楕円 146"/>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48" name="テキスト ボックス 147"/>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％の減となり、類似団体平均並みとなっ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。これは、新型コロナウイルス感染症の関係で乳幼児の受診控えが発生し、乳幼児等医療費の助成が減っ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ていたが、今後は令和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元年度ベースの比率が見込まれる。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159657</xdr:rowOff>
    </xdr:to>
    <xdr:cxnSp macro="">
      <xdr:nvCxnSpPr>
        <xdr:cNvPr id="184" name="直線コネクタ 183"/>
        <xdr:cNvCxnSpPr/>
      </xdr:nvCxnSpPr>
      <xdr:spPr>
        <a:xfrm flipV="1">
          <a:off x="3987800" y="9728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58</xdr:row>
      <xdr:rowOff>12700</xdr:rowOff>
    </xdr:to>
    <xdr:cxnSp macro="">
      <xdr:nvCxnSpPr>
        <xdr:cNvPr id="187" name="直線コネクタ 186"/>
        <xdr:cNvCxnSpPr/>
      </xdr:nvCxnSpPr>
      <xdr:spPr>
        <a:xfrm flipV="1">
          <a:off x="3098800" y="9760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12700</xdr:rowOff>
    </xdr:to>
    <xdr:cxnSp macro="">
      <xdr:nvCxnSpPr>
        <xdr:cNvPr id="190" name="直線コネクタ 189"/>
        <xdr:cNvCxnSpPr/>
      </xdr:nvCxnSpPr>
      <xdr:spPr>
        <a:xfrm>
          <a:off x="2209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167822</xdr:rowOff>
    </xdr:to>
    <xdr:cxnSp macro="">
      <xdr:nvCxnSpPr>
        <xdr:cNvPr id="193" name="直線コネクタ 192"/>
        <xdr:cNvCxnSpPr/>
      </xdr:nvCxnSpPr>
      <xdr:spPr>
        <a:xfrm>
          <a:off x="1320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05" name="楕円 204"/>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206" name="テキスト ボックス 205"/>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09" name="楕円 208"/>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0" name="テキスト ボックス 209"/>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1" name="楕円 210"/>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2" name="テキスト ボックス 21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医療介護に係る特別会計への繰出金、水道・下水道事業会計への支出金等が多額にあるが、類似団体平均並みで推移している。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今後も特別会計、公営企業会計については、経費の節減や料金の値上げ等により、一般会計の負担額減少に努める。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27940</xdr:rowOff>
    </xdr:to>
    <xdr:cxnSp macro="">
      <xdr:nvCxnSpPr>
        <xdr:cNvPr id="245" name="直線コネクタ 244"/>
        <xdr:cNvCxnSpPr/>
      </xdr:nvCxnSpPr>
      <xdr:spPr>
        <a:xfrm flipV="1">
          <a:off x="15671800" y="960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73660</xdr:rowOff>
    </xdr:to>
    <xdr:cxnSp macro="">
      <xdr:nvCxnSpPr>
        <xdr:cNvPr id="248" name="直線コネクタ 247"/>
        <xdr:cNvCxnSpPr/>
      </xdr:nvCxnSpPr>
      <xdr:spPr>
        <a:xfrm flipV="1">
          <a:off x="14782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88900</xdr:rowOff>
    </xdr:to>
    <xdr:cxnSp macro="">
      <xdr:nvCxnSpPr>
        <xdr:cNvPr id="251" name="直線コネクタ 250"/>
        <xdr:cNvCxnSpPr/>
      </xdr:nvCxnSpPr>
      <xdr:spPr>
        <a:xfrm flipV="1">
          <a:off x="13893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88900</xdr:rowOff>
    </xdr:to>
    <xdr:cxnSp macro="">
      <xdr:nvCxnSpPr>
        <xdr:cNvPr id="254" name="直線コネクタ 253"/>
        <xdr:cNvCxnSpPr/>
      </xdr:nvCxnSpPr>
      <xdr:spPr>
        <a:xfrm>
          <a:off x="13004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4" name="楕円 263"/>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97807</xdr:rowOff>
    </xdr:from>
    <xdr:ext cx="762000" cy="259045"/>
    <xdr:sp macro="" textlink="">
      <xdr:nvSpPr>
        <xdr:cNvPr id="265" name="その他該当値テキスト"/>
        <xdr:cNvSpPr txBox="1"/>
      </xdr:nvSpPr>
      <xdr:spPr>
        <a:xfrm>
          <a:off x="16598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6" name="楕円 265"/>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67" name="テキスト ボックス 266"/>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68" name="楕円 267"/>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69" name="テキスト ボックス 268"/>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0" name="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1" name="テキスト ボックス 270"/>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2" name="楕円 271"/>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3" name="テキスト ボックス 272"/>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％の減となった。これは、コロナ禍において開催が中止となった事業への補助金が減となった事が主な要因となっている。コロナ禍が過ぎると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元年度ベースの比率が見込まれる。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58420</xdr:rowOff>
    </xdr:to>
    <xdr:cxnSp macro="">
      <xdr:nvCxnSpPr>
        <xdr:cNvPr id="303" name="直線コネクタ 302"/>
        <xdr:cNvCxnSpPr/>
      </xdr:nvCxnSpPr>
      <xdr:spPr>
        <a:xfrm flipV="1">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154432</xdr:rowOff>
    </xdr:to>
    <xdr:cxnSp macro="">
      <xdr:nvCxnSpPr>
        <xdr:cNvPr id="306" name="直線コネクタ 305"/>
        <xdr:cNvCxnSpPr/>
      </xdr:nvCxnSpPr>
      <xdr:spPr>
        <a:xfrm flipV="1">
          <a:off x="14782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154432</xdr:rowOff>
    </xdr:to>
    <xdr:cxnSp macro="">
      <xdr:nvCxnSpPr>
        <xdr:cNvPr id="309" name="直線コネクタ 308"/>
        <xdr:cNvCxnSpPr/>
      </xdr:nvCxnSpPr>
      <xdr:spPr>
        <a:xfrm>
          <a:off x="13893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67564</xdr:rowOff>
    </xdr:to>
    <xdr:cxnSp macro="">
      <xdr:nvCxnSpPr>
        <xdr:cNvPr id="312" name="直線コネクタ 311"/>
        <xdr:cNvCxnSpPr/>
      </xdr:nvCxnSpPr>
      <xdr:spPr>
        <a:xfrm>
          <a:off x="13004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4" name="楕円 323"/>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5" name="テキスト ボックス 324"/>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7" name="テキスト ボックス 326"/>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8" name="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補助災害復旧事業債の元金償還が始まったことが主な要因となっている。今後も、施設更新等に伴う地方債発行により増加していくことが見込まれるが、地方債発行額を最小限に抑制するとともに、償還年限等を考慮し、公債費の平準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35561</xdr:rowOff>
    </xdr:to>
    <xdr:cxnSp macro="">
      <xdr:nvCxnSpPr>
        <xdr:cNvPr id="363" name="直線コネクタ 362"/>
        <xdr:cNvCxnSpPr/>
      </xdr:nvCxnSpPr>
      <xdr:spPr>
        <a:xfrm flipV="1">
          <a:off x="3987800" y="132219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77</xdr:row>
      <xdr:rowOff>35561</xdr:rowOff>
    </xdr:to>
    <xdr:cxnSp macro="">
      <xdr:nvCxnSpPr>
        <xdr:cNvPr id="366" name="直線コネクタ 365"/>
        <xdr:cNvCxnSpPr/>
      </xdr:nvCxnSpPr>
      <xdr:spPr>
        <a:xfrm>
          <a:off x="3098800" y="131191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76</xdr:row>
      <xdr:rowOff>88900</xdr:rowOff>
    </xdr:to>
    <xdr:cxnSp macro="">
      <xdr:nvCxnSpPr>
        <xdr:cNvPr id="369" name="直線コネクタ 368"/>
        <xdr:cNvCxnSpPr/>
      </xdr:nvCxnSpPr>
      <xdr:spPr>
        <a:xfrm>
          <a:off x="2209800" y="129781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76</xdr:row>
      <xdr:rowOff>39370</xdr:rowOff>
    </xdr:to>
    <xdr:cxnSp macro="">
      <xdr:nvCxnSpPr>
        <xdr:cNvPr id="372" name="直線コネクタ 371"/>
        <xdr:cNvCxnSpPr/>
      </xdr:nvCxnSpPr>
      <xdr:spPr>
        <a:xfrm flipV="1">
          <a:off x="1320800" y="12978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2" name="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3"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4" name="楕円 383"/>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5" name="テキスト ボックス 384"/>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6" name="楕円 385"/>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7" name="テキスト ボックス 386"/>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8" name="楕円 387"/>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9" name="テキスト ボックス 388"/>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0" name="楕円 389"/>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1" name="テキスト ボックス 390"/>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年度まで類似団体平均を上回りながら推移していたが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費の減である。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78</xdr:row>
      <xdr:rowOff>49276</xdr:rowOff>
    </xdr:to>
    <xdr:cxnSp macro="">
      <xdr:nvCxnSpPr>
        <xdr:cNvPr id="422" name="直線コネクタ 421"/>
        <xdr:cNvCxnSpPr/>
      </xdr:nvCxnSpPr>
      <xdr:spPr>
        <a:xfrm flipV="1">
          <a:off x="15671800" y="132760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14987</xdr:rowOff>
    </xdr:to>
    <xdr:cxnSp macro="">
      <xdr:nvCxnSpPr>
        <xdr:cNvPr id="425" name="直線コネクタ 424"/>
        <xdr:cNvCxnSpPr/>
      </xdr:nvCxnSpPr>
      <xdr:spPr>
        <a:xfrm flipV="1">
          <a:off x="14782800" y="134223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14987</xdr:rowOff>
    </xdr:to>
    <xdr:cxnSp macro="">
      <xdr:nvCxnSpPr>
        <xdr:cNvPr id="428" name="直線コネクタ 427"/>
        <xdr:cNvCxnSpPr/>
      </xdr:nvCxnSpPr>
      <xdr:spPr>
        <a:xfrm>
          <a:off x="13893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163576</xdr:rowOff>
    </xdr:to>
    <xdr:cxnSp macro="">
      <xdr:nvCxnSpPr>
        <xdr:cNvPr id="431" name="直線コネクタ 430"/>
        <xdr:cNvCxnSpPr/>
      </xdr:nvCxnSpPr>
      <xdr:spPr>
        <a:xfrm>
          <a:off x="13004800" y="13472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1" name="楕円 440"/>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2"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3" name="楕円 442"/>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4" name="テキスト ボックス 443"/>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45" name="楕円 444"/>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46" name="テキスト ボックス 445"/>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47" name="楕円 446"/>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48" name="テキスト ボックス 447"/>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9" name="楕円 448"/>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0" name="テキスト ボックス 449"/>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47438</xdr:rowOff>
    </xdr:from>
    <xdr:to>
      <xdr:col>29</xdr:col>
      <xdr:colOff>127000</xdr:colOff>
      <xdr:row>16</xdr:row>
      <xdr:rowOff>54141</xdr:rowOff>
    </xdr:to>
    <xdr:cxnSp macro="">
      <xdr:nvCxnSpPr>
        <xdr:cNvPr id="46" name="直線コネクタ 45"/>
        <xdr:cNvCxnSpPr/>
      </xdr:nvCxnSpPr>
      <xdr:spPr bwMode="auto">
        <a:xfrm flipV="1">
          <a:off x="5003800" y="2838263"/>
          <a:ext cx="647700" cy="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32215</xdr:rowOff>
    </xdr:from>
    <xdr:ext cx="762000" cy="259045"/>
    <xdr:sp macro="" textlink="">
      <xdr:nvSpPr>
        <xdr:cNvPr id="47" name="人口1人当たり決算額の推移平均値テキスト130"/>
        <xdr:cNvSpPr txBox="1"/>
      </xdr:nvSpPr>
      <xdr:spPr>
        <a:xfrm>
          <a:off x="5740400" y="2823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54141</xdr:rowOff>
    </xdr:from>
    <xdr:to>
      <xdr:col>26</xdr:col>
      <xdr:colOff>50800</xdr:colOff>
      <xdr:row>16</xdr:row>
      <xdr:rowOff>94478</xdr:rowOff>
    </xdr:to>
    <xdr:cxnSp macro="">
      <xdr:nvCxnSpPr>
        <xdr:cNvPr id="49" name="直線コネクタ 48"/>
        <xdr:cNvCxnSpPr/>
      </xdr:nvCxnSpPr>
      <xdr:spPr bwMode="auto">
        <a:xfrm flipV="1">
          <a:off x="4305300" y="2844966"/>
          <a:ext cx="698500" cy="4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94478</xdr:rowOff>
    </xdr:from>
    <xdr:to>
      <xdr:col>22</xdr:col>
      <xdr:colOff>114300</xdr:colOff>
      <xdr:row>16</xdr:row>
      <xdr:rowOff>95735</xdr:rowOff>
    </xdr:to>
    <xdr:cxnSp macro="">
      <xdr:nvCxnSpPr>
        <xdr:cNvPr id="52" name="直線コネクタ 51"/>
        <xdr:cNvCxnSpPr/>
      </xdr:nvCxnSpPr>
      <xdr:spPr bwMode="auto">
        <a:xfrm flipV="1">
          <a:off x="3606800" y="2885303"/>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83208</xdr:rowOff>
    </xdr:from>
    <xdr:to>
      <xdr:col>18</xdr:col>
      <xdr:colOff>177800</xdr:colOff>
      <xdr:row>16</xdr:row>
      <xdr:rowOff>95735</xdr:rowOff>
    </xdr:to>
    <xdr:cxnSp macro="">
      <xdr:nvCxnSpPr>
        <xdr:cNvPr id="55" name="直線コネクタ 54"/>
        <xdr:cNvCxnSpPr/>
      </xdr:nvCxnSpPr>
      <xdr:spPr bwMode="auto">
        <a:xfrm>
          <a:off x="2908300" y="2874033"/>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168088</xdr:rowOff>
    </xdr:from>
    <xdr:to>
      <xdr:col>29</xdr:col>
      <xdr:colOff>177800</xdr:colOff>
      <xdr:row>16</xdr:row>
      <xdr:rowOff>98238</xdr:rowOff>
    </xdr:to>
    <xdr:sp macro="" textlink="">
      <xdr:nvSpPr>
        <xdr:cNvPr id="65" name="楕円 64"/>
        <xdr:cNvSpPr/>
      </xdr:nvSpPr>
      <xdr:spPr bwMode="auto">
        <a:xfrm>
          <a:off x="5600700" y="278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13165</xdr:rowOff>
    </xdr:from>
    <xdr:ext cx="762000" cy="259045"/>
    <xdr:sp macro="" textlink="">
      <xdr:nvSpPr>
        <xdr:cNvPr id="66" name="人口1人当たり決算額の推移該当値テキスト130"/>
        <xdr:cNvSpPr txBox="1"/>
      </xdr:nvSpPr>
      <xdr:spPr>
        <a:xfrm>
          <a:off x="5740400" y="26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3341</xdr:rowOff>
    </xdr:from>
    <xdr:to>
      <xdr:col>26</xdr:col>
      <xdr:colOff>101600</xdr:colOff>
      <xdr:row>16</xdr:row>
      <xdr:rowOff>104941</xdr:rowOff>
    </xdr:to>
    <xdr:sp macro="" textlink="">
      <xdr:nvSpPr>
        <xdr:cNvPr id="67" name="楕円 66"/>
        <xdr:cNvSpPr/>
      </xdr:nvSpPr>
      <xdr:spPr bwMode="auto">
        <a:xfrm>
          <a:off x="4953000" y="279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115118</xdr:rowOff>
    </xdr:from>
    <xdr:ext cx="736600" cy="259045"/>
    <xdr:sp macro="" textlink="">
      <xdr:nvSpPr>
        <xdr:cNvPr id="68" name="テキスト ボックス 67"/>
        <xdr:cNvSpPr txBox="1"/>
      </xdr:nvSpPr>
      <xdr:spPr>
        <a:xfrm>
          <a:off x="4622800" y="2563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43678</xdr:rowOff>
    </xdr:from>
    <xdr:to>
      <xdr:col>22</xdr:col>
      <xdr:colOff>165100</xdr:colOff>
      <xdr:row>16</xdr:row>
      <xdr:rowOff>145278</xdr:rowOff>
    </xdr:to>
    <xdr:sp macro="" textlink="">
      <xdr:nvSpPr>
        <xdr:cNvPr id="69" name="楕円 68"/>
        <xdr:cNvSpPr/>
      </xdr:nvSpPr>
      <xdr:spPr bwMode="auto">
        <a:xfrm>
          <a:off x="4254500" y="283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155455</xdr:rowOff>
    </xdr:from>
    <xdr:ext cx="762000" cy="259045"/>
    <xdr:sp macro="" textlink="">
      <xdr:nvSpPr>
        <xdr:cNvPr id="70" name="テキスト ボックス 69"/>
        <xdr:cNvSpPr txBox="1"/>
      </xdr:nvSpPr>
      <xdr:spPr>
        <a:xfrm>
          <a:off x="3924300" y="260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44935</xdr:rowOff>
    </xdr:from>
    <xdr:to>
      <xdr:col>19</xdr:col>
      <xdr:colOff>38100</xdr:colOff>
      <xdr:row>16</xdr:row>
      <xdr:rowOff>146535</xdr:rowOff>
    </xdr:to>
    <xdr:sp macro="" textlink="">
      <xdr:nvSpPr>
        <xdr:cNvPr id="71" name="楕円 70"/>
        <xdr:cNvSpPr/>
      </xdr:nvSpPr>
      <xdr:spPr bwMode="auto">
        <a:xfrm>
          <a:off x="3556000" y="283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156712</xdr:rowOff>
    </xdr:from>
    <xdr:ext cx="762000" cy="259045"/>
    <xdr:sp macro="" textlink="">
      <xdr:nvSpPr>
        <xdr:cNvPr id="72" name="テキスト ボックス 71"/>
        <xdr:cNvSpPr txBox="1"/>
      </xdr:nvSpPr>
      <xdr:spPr>
        <a:xfrm>
          <a:off x="3225800" y="260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32408</xdr:rowOff>
    </xdr:from>
    <xdr:to>
      <xdr:col>15</xdr:col>
      <xdr:colOff>101600</xdr:colOff>
      <xdr:row>16</xdr:row>
      <xdr:rowOff>134008</xdr:rowOff>
    </xdr:to>
    <xdr:sp macro="" textlink="">
      <xdr:nvSpPr>
        <xdr:cNvPr id="73" name="楕円 72"/>
        <xdr:cNvSpPr/>
      </xdr:nvSpPr>
      <xdr:spPr bwMode="auto">
        <a:xfrm>
          <a:off x="2857500" y="282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144185</xdr:rowOff>
    </xdr:from>
    <xdr:ext cx="762000" cy="259045"/>
    <xdr:sp macro="" textlink="">
      <xdr:nvSpPr>
        <xdr:cNvPr id="74" name="テキスト ボックス 73"/>
        <xdr:cNvSpPr txBox="1"/>
      </xdr:nvSpPr>
      <xdr:spPr>
        <a:xfrm>
          <a:off x="2527300" y="259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306419</xdr:rowOff>
    </xdr:from>
    <xdr:to>
      <xdr:col>29</xdr:col>
      <xdr:colOff>127000</xdr:colOff>
      <xdr:row>36</xdr:row>
      <xdr:rowOff>11133</xdr:rowOff>
    </xdr:to>
    <xdr:cxnSp macro="">
      <xdr:nvCxnSpPr>
        <xdr:cNvPr id="110" name="直線コネクタ 109"/>
        <xdr:cNvCxnSpPr/>
      </xdr:nvCxnSpPr>
      <xdr:spPr bwMode="auto">
        <a:xfrm flipV="1">
          <a:off x="5003800" y="6916769"/>
          <a:ext cx="6477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11133</xdr:rowOff>
    </xdr:from>
    <xdr:to>
      <xdr:col>26</xdr:col>
      <xdr:colOff>50800</xdr:colOff>
      <xdr:row>37</xdr:row>
      <xdr:rowOff>20782</xdr:rowOff>
    </xdr:to>
    <xdr:cxnSp macro="">
      <xdr:nvCxnSpPr>
        <xdr:cNvPr id="113" name="直線コネクタ 112"/>
        <xdr:cNvCxnSpPr/>
      </xdr:nvCxnSpPr>
      <xdr:spPr bwMode="auto">
        <a:xfrm flipV="1">
          <a:off x="4305300" y="6964383"/>
          <a:ext cx="698500" cy="18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20782</xdr:rowOff>
    </xdr:from>
    <xdr:to>
      <xdr:col>22</xdr:col>
      <xdr:colOff>114300</xdr:colOff>
      <xdr:row>37</xdr:row>
      <xdr:rowOff>283804</xdr:rowOff>
    </xdr:to>
    <xdr:cxnSp macro="">
      <xdr:nvCxnSpPr>
        <xdr:cNvPr id="116" name="直線コネクタ 115"/>
        <xdr:cNvCxnSpPr/>
      </xdr:nvCxnSpPr>
      <xdr:spPr bwMode="auto">
        <a:xfrm flipV="1">
          <a:off x="3606800" y="7145482"/>
          <a:ext cx="698500" cy="26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39364</xdr:rowOff>
    </xdr:from>
    <xdr:to>
      <xdr:col>18</xdr:col>
      <xdr:colOff>177800</xdr:colOff>
      <xdr:row>37</xdr:row>
      <xdr:rowOff>283804</xdr:rowOff>
    </xdr:to>
    <xdr:cxnSp macro="">
      <xdr:nvCxnSpPr>
        <xdr:cNvPr id="119" name="直線コネクタ 118"/>
        <xdr:cNvCxnSpPr/>
      </xdr:nvCxnSpPr>
      <xdr:spPr bwMode="auto">
        <a:xfrm>
          <a:off x="2908300" y="7164064"/>
          <a:ext cx="698500" cy="2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255619</xdr:rowOff>
    </xdr:from>
    <xdr:to>
      <xdr:col>29</xdr:col>
      <xdr:colOff>177800</xdr:colOff>
      <xdr:row>36</xdr:row>
      <xdr:rowOff>14319</xdr:rowOff>
    </xdr:to>
    <xdr:sp macro="" textlink="">
      <xdr:nvSpPr>
        <xdr:cNvPr id="129" name="楕円 128"/>
        <xdr:cNvSpPr/>
      </xdr:nvSpPr>
      <xdr:spPr bwMode="auto">
        <a:xfrm>
          <a:off x="56007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227696</xdr:rowOff>
    </xdr:from>
    <xdr:ext cx="762000" cy="259045"/>
    <xdr:sp macro="" textlink="">
      <xdr:nvSpPr>
        <xdr:cNvPr id="130" name="人口1人当たり決算額の推移該当値テキスト445"/>
        <xdr:cNvSpPr txBox="1"/>
      </xdr:nvSpPr>
      <xdr:spPr>
        <a:xfrm>
          <a:off x="5740400" y="683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303233</xdr:rowOff>
    </xdr:from>
    <xdr:to>
      <xdr:col>26</xdr:col>
      <xdr:colOff>101600</xdr:colOff>
      <xdr:row>36</xdr:row>
      <xdr:rowOff>61933</xdr:rowOff>
    </xdr:to>
    <xdr:sp macro="" textlink="">
      <xdr:nvSpPr>
        <xdr:cNvPr id="131" name="楕円 130"/>
        <xdr:cNvSpPr/>
      </xdr:nvSpPr>
      <xdr:spPr bwMode="auto">
        <a:xfrm>
          <a:off x="4953000" y="691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46710</xdr:rowOff>
    </xdr:from>
    <xdr:ext cx="736600" cy="259045"/>
    <xdr:sp macro="" textlink="">
      <xdr:nvSpPr>
        <xdr:cNvPr id="132" name="テキスト ボックス 131"/>
        <xdr:cNvSpPr txBox="1"/>
      </xdr:nvSpPr>
      <xdr:spPr>
        <a:xfrm>
          <a:off x="4622800" y="699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141432</xdr:rowOff>
    </xdr:from>
    <xdr:to>
      <xdr:col>22</xdr:col>
      <xdr:colOff>165100</xdr:colOff>
      <xdr:row>37</xdr:row>
      <xdr:rowOff>71582</xdr:rowOff>
    </xdr:to>
    <xdr:sp macro="" textlink="">
      <xdr:nvSpPr>
        <xdr:cNvPr id="133" name="楕円 132"/>
        <xdr:cNvSpPr/>
      </xdr:nvSpPr>
      <xdr:spPr bwMode="auto">
        <a:xfrm>
          <a:off x="4254500" y="709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56359</xdr:rowOff>
    </xdr:from>
    <xdr:ext cx="762000" cy="259045"/>
    <xdr:sp macro="" textlink="">
      <xdr:nvSpPr>
        <xdr:cNvPr id="134" name="テキスト ボックス 133"/>
        <xdr:cNvSpPr txBox="1"/>
      </xdr:nvSpPr>
      <xdr:spPr>
        <a:xfrm>
          <a:off x="3924300" y="71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233004</xdr:rowOff>
    </xdr:from>
    <xdr:to>
      <xdr:col>19</xdr:col>
      <xdr:colOff>38100</xdr:colOff>
      <xdr:row>37</xdr:row>
      <xdr:rowOff>334604</xdr:rowOff>
    </xdr:to>
    <xdr:sp macro="" textlink="">
      <xdr:nvSpPr>
        <xdr:cNvPr id="135" name="楕円 134"/>
        <xdr:cNvSpPr/>
      </xdr:nvSpPr>
      <xdr:spPr bwMode="auto">
        <a:xfrm>
          <a:off x="3556000" y="73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319381</xdr:rowOff>
    </xdr:from>
    <xdr:ext cx="762000" cy="259045"/>
    <xdr:sp macro="" textlink="">
      <xdr:nvSpPr>
        <xdr:cNvPr id="136" name="テキスト ボックス 135"/>
        <xdr:cNvSpPr txBox="1"/>
      </xdr:nvSpPr>
      <xdr:spPr>
        <a:xfrm>
          <a:off x="3225800" y="744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160014</xdr:rowOff>
    </xdr:from>
    <xdr:to>
      <xdr:col>15</xdr:col>
      <xdr:colOff>101600</xdr:colOff>
      <xdr:row>37</xdr:row>
      <xdr:rowOff>90164</xdr:rowOff>
    </xdr:to>
    <xdr:sp macro="" textlink="">
      <xdr:nvSpPr>
        <xdr:cNvPr id="137" name="楕円 136"/>
        <xdr:cNvSpPr/>
      </xdr:nvSpPr>
      <xdr:spPr bwMode="auto">
        <a:xfrm>
          <a:off x="2857500" y="711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74941</xdr:rowOff>
    </xdr:from>
    <xdr:ext cx="762000" cy="259045"/>
    <xdr:sp macro="" textlink="">
      <xdr:nvSpPr>
        <xdr:cNvPr id="138" name="テキスト ボックス 137"/>
        <xdr:cNvSpPr txBox="1"/>
      </xdr:nvSpPr>
      <xdr:spPr>
        <a:xfrm>
          <a:off x="2527300" y="719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86447</xdr:rowOff>
    </xdr:from>
    <xdr:to>
      <xdr:col>24</xdr:col>
      <xdr:colOff>63500</xdr:colOff>
      <xdr:row>35</xdr:row>
      <xdr:rowOff>128424</xdr:rowOff>
    </xdr:to>
    <xdr:cxnSp macro="">
      <xdr:nvCxnSpPr>
        <xdr:cNvPr id="57" name="直線コネクタ 56"/>
        <xdr:cNvCxnSpPr/>
      </xdr:nvCxnSpPr>
      <xdr:spPr>
        <a:xfrm flipV="1">
          <a:off x="3797300" y="6087197"/>
          <a:ext cx="8382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128424</xdr:rowOff>
    </xdr:from>
    <xdr:to>
      <xdr:col>19</xdr:col>
      <xdr:colOff>177800</xdr:colOff>
      <xdr:row>36</xdr:row>
      <xdr:rowOff>135277</xdr:rowOff>
    </xdr:to>
    <xdr:cxnSp macro="">
      <xdr:nvCxnSpPr>
        <xdr:cNvPr id="60" name="直線コネクタ 59"/>
        <xdr:cNvCxnSpPr/>
      </xdr:nvCxnSpPr>
      <xdr:spPr>
        <a:xfrm flipV="1">
          <a:off x="2908300" y="6129174"/>
          <a:ext cx="889000" cy="1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135277</xdr:rowOff>
    </xdr:from>
    <xdr:to>
      <xdr:col>15</xdr:col>
      <xdr:colOff>50800</xdr:colOff>
      <xdr:row>36</xdr:row>
      <xdr:rowOff>147118</xdr:rowOff>
    </xdr:to>
    <xdr:cxnSp macro="">
      <xdr:nvCxnSpPr>
        <xdr:cNvPr id="63" name="直線コネクタ 62"/>
        <xdr:cNvCxnSpPr/>
      </xdr:nvCxnSpPr>
      <xdr:spPr>
        <a:xfrm flipV="1">
          <a:off x="2019300" y="6307477"/>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125213</xdr:rowOff>
    </xdr:from>
    <xdr:to>
      <xdr:col>10</xdr:col>
      <xdr:colOff>114300</xdr:colOff>
      <xdr:row>36</xdr:row>
      <xdr:rowOff>147118</xdr:rowOff>
    </xdr:to>
    <xdr:cxnSp macro="">
      <xdr:nvCxnSpPr>
        <xdr:cNvPr id="66" name="直線コネクタ 65"/>
        <xdr:cNvCxnSpPr/>
      </xdr:nvCxnSpPr>
      <xdr:spPr>
        <a:xfrm>
          <a:off x="1130300" y="6297413"/>
          <a:ext cx="889000" cy="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35647</xdr:rowOff>
    </xdr:from>
    <xdr:to>
      <xdr:col>24</xdr:col>
      <xdr:colOff>114300</xdr:colOff>
      <xdr:row>35</xdr:row>
      <xdr:rowOff>137247</xdr:rowOff>
    </xdr:to>
    <xdr:sp macro="" textlink="">
      <xdr:nvSpPr>
        <xdr:cNvPr id="76" name="楕円 75"/>
        <xdr:cNvSpPr/>
      </xdr:nvSpPr>
      <xdr:spPr>
        <a:xfrm>
          <a:off x="4584700" y="60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58524</xdr:rowOff>
    </xdr:from>
    <xdr:ext cx="599010" cy="259045"/>
    <xdr:sp macro="" textlink="">
      <xdr:nvSpPr>
        <xdr:cNvPr id="77" name="人件費該当値テキスト"/>
        <xdr:cNvSpPr txBox="1"/>
      </xdr:nvSpPr>
      <xdr:spPr>
        <a:xfrm>
          <a:off x="4686300" y="58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77624</xdr:rowOff>
    </xdr:from>
    <xdr:to>
      <xdr:col>20</xdr:col>
      <xdr:colOff>38100</xdr:colOff>
      <xdr:row>36</xdr:row>
      <xdr:rowOff>7774</xdr:rowOff>
    </xdr:to>
    <xdr:sp macro="" textlink="">
      <xdr:nvSpPr>
        <xdr:cNvPr id="78" name="楕円 77"/>
        <xdr:cNvSpPr/>
      </xdr:nvSpPr>
      <xdr:spPr>
        <a:xfrm>
          <a:off x="3746500" y="607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24301</xdr:rowOff>
    </xdr:from>
    <xdr:ext cx="599010" cy="259045"/>
    <xdr:sp macro="" textlink="">
      <xdr:nvSpPr>
        <xdr:cNvPr id="79" name="テキスト ボックス 78"/>
        <xdr:cNvSpPr txBox="1"/>
      </xdr:nvSpPr>
      <xdr:spPr>
        <a:xfrm>
          <a:off x="3497795" y="585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84477</xdr:rowOff>
    </xdr:from>
    <xdr:to>
      <xdr:col>15</xdr:col>
      <xdr:colOff>101600</xdr:colOff>
      <xdr:row>37</xdr:row>
      <xdr:rowOff>14627</xdr:rowOff>
    </xdr:to>
    <xdr:sp macro="" textlink="">
      <xdr:nvSpPr>
        <xdr:cNvPr id="80" name="楕円 79"/>
        <xdr:cNvSpPr/>
      </xdr:nvSpPr>
      <xdr:spPr>
        <a:xfrm>
          <a:off x="2857500" y="62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31154</xdr:rowOff>
    </xdr:from>
    <xdr:ext cx="599010" cy="259045"/>
    <xdr:sp macro="" textlink="">
      <xdr:nvSpPr>
        <xdr:cNvPr id="81" name="テキスト ボックス 80"/>
        <xdr:cNvSpPr txBox="1"/>
      </xdr:nvSpPr>
      <xdr:spPr>
        <a:xfrm>
          <a:off x="2608795" y="60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96318</xdr:rowOff>
    </xdr:from>
    <xdr:to>
      <xdr:col>10</xdr:col>
      <xdr:colOff>165100</xdr:colOff>
      <xdr:row>37</xdr:row>
      <xdr:rowOff>26468</xdr:rowOff>
    </xdr:to>
    <xdr:sp macro="" textlink="">
      <xdr:nvSpPr>
        <xdr:cNvPr id="82" name="楕円 81"/>
        <xdr:cNvSpPr/>
      </xdr:nvSpPr>
      <xdr:spPr>
        <a:xfrm>
          <a:off x="1968500" y="62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42995</xdr:rowOff>
    </xdr:from>
    <xdr:ext cx="599010" cy="259045"/>
    <xdr:sp macro="" textlink="">
      <xdr:nvSpPr>
        <xdr:cNvPr id="83" name="テキスト ボックス 82"/>
        <xdr:cNvSpPr txBox="1"/>
      </xdr:nvSpPr>
      <xdr:spPr>
        <a:xfrm>
          <a:off x="1719795" y="604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74413</xdr:rowOff>
    </xdr:from>
    <xdr:to>
      <xdr:col>6</xdr:col>
      <xdr:colOff>38100</xdr:colOff>
      <xdr:row>37</xdr:row>
      <xdr:rowOff>4563</xdr:rowOff>
    </xdr:to>
    <xdr:sp macro="" textlink="">
      <xdr:nvSpPr>
        <xdr:cNvPr id="84" name="楕円 83"/>
        <xdr:cNvSpPr/>
      </xdr:nvSpPr>
      <xdr:spPr>
        <a:xfrm>
          <a:off x="1079500" y="62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21090</xdr:rowOff>
    </xdr:from>
    <xdr:ext cx="599010" cy="259045"/>
    <xdr:sp macro="" textlink="">
      <xdr:nvSpPr>
        <xdr:cNvPr id="85" name="テキスト ボックス 84"/>
        <xdr:cNvSpPr txBox="1"/>
      </xdr:nvSpPr>
      <xdr:spPr>
        <a:xfrm>
          <a:off x="830795" y="602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131459</xdr:rowOff>
    </xdr:from>
    <xdr:to>
      <xdr:col>24</xdr:col>
      <xdr:colOff>63500</xdr:colOff>
      <xdr:row>57</xdr:row>
      <xdr:rowOff>169336</xdr:rowOff>
    </xdr:to>
    <xdr:cxnSp macro="">
      <xdr:nvCxnSpPr>
        <xdr:cNvPr id="114" name="直線コネクタ 113"/>
        <xdr:cNvCxnSpPr/>
      </xdr:nvCxnSpPr>
      <xdr:spPr>
        <a:xfrm flipV="1">
          <a:off x="3797300" y="9904109"/>
          <a:ext cx="838200" cy="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133465</xdr:rowOff>
    </xdr:from>
    <xdr:to>
      <xdr:col>19</xdr:col>
      <xdr:colOff>177800</xdr:colOff>
      <xdr:row>57</xdr:row>
      <xdr:rowOff>169336</xdr:rowOff>
    </xdr:to>
    <xdr:cxnSp macro="">
      <xdr:nvCxnSpPr>
        <xdr:cNvPr id="117" name="直線コネクタ 116"/>
        <xdr:cNvCxnSpPr/>
      </xdr:nvCxnSpPr>
      <xdr:spPr>
        <a:xfrm>
          <a:off x="2908300" y="9906115"/>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133465</xdr:rowOff>
    </xdr:from>
    <xdr:to>
      <xdr:col>15</xdr:col>
      <xdr:colOff>50800</xdr:colOff>
      <xdr:row>57</xdr:row>
      <xdr:rowOff>142417</xdr:rowOff>
    </xdr:to>
    <xdr:cxnSp macro="">
      <xdr:nvCxnSpPr>
        <xdr:cNvPr id="120" name="直線コネクタ 119"/>
        <xdr:cNvCxnSpPr/>
      </xdr:nvCxnSpPr>
      <xdr:spPr>
        <a:xfrm flipV="1">
          <a:off x="2019300" y="9906115"/>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142417</xdr:rowOff>
    </xdr:from>
    <xdr:to>
      <xdr:col>10</xdr:col>
      <xdr:colOff>114300</xdr:colOff>
      <xdr:row>57</xdr:row>
      <xdr:rowOff>144152</xdr:rowOff>
    </xdr:to>
    <xdr:cxnSp macro="">
      <xdr:nvCxnSpPr>
        <xdr:cNvPr id="123" name="直線コネクタ 122"/>
        <xdr:cNvCxnSpPr/>
      </xdr:nvCxnSpPr>
      <xdr:spPr>
        <a:xfrm flipV="1">
          <a:off x="1130300" y="9915067"/>
          <a:ext cx="8890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80659</xdr:rowOff>
    </xdr:from>
    <xdr:to>
      <xdr:col>24</xdr:col>
      <xdr:colOff>114300</xdr:colOff>
      <xdr:row>58</xdr:row>
      <xdr:rowOff>10809</xdr:rowOff>
    </xdr:to>
    <xdr:sp macro="" textlink="">
      <xdr:nvSpPr>
        <xdr:cNvPr id="133" name="楕円 132"/>
        <xdr:cNvSpPr/>
      </xdr:nvSpPr>
      <xdr:spPr>
        <a:xfrm>
          <a:off x="4584700" y="98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118536</xdr:rowOff>
    </xdr:from>
    <xdr:to>
      <xdr:col>20</xdr:col>
      <xdr:colOff>38100</xdr:colOff>
      <xdr:row>58</xdr:row>
      <xdr:rowOff>48686</xdr:rowOff>
    </xdr:to>
    <xdr:sp macro="" textlink="">
      <xdr:nvSpPr>
        <xdr:cNvPr id="135" name="楕円 134"/>
        <xdr:cNvSpPr/>
      </xdr:nvSpPr>
      <xdr:spPr>
        <a:xfrm>
          <a:off x="3746500" y="9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39813</xdr:rowOff>
    </xdr:from>
    <xdr:ext cx="599010" cy="259045"/>
    <xdr:sp macro="" textlink="">
      <xdr:nvSpPr>
        <xdr:cNvPr id="136" name="テキスト ボックス 135"/>
        <xdr:cNvSpPr txBox="1"/>
      </xdr:nvSpPr>
      <xdr:spPr>
        <a:xfrm>
          <a:off x="3497795" y="998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82665</xdr:rowOff>
    </xdr:from>
    <xdr:to>
      <xdr:col>15</xdr:col>
      <xdr:colOff>101600</xdr:colOff>
      <xdr:row>58</xdr:row>
      <xdr:rowOff>12815</xdr:rowOff>
    </xdr:to>
    <xdr:sp macro="" textlink="">
      <xdr:nvSpPr>
        <xdr:cNvPr id="137" name="楕円 136"/>
        <xdr:cNvSpPr/>
      </xdr:nvSpPr>
      <xdr:spPr>
        <a:xfrm>
          <a:off x="2857500" y="98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3942</xdr:rowOff>
    </xdr:from>
    <xdr:ext cx="599010" cy="259045"/>
    <xdr:sp macro="" textlink="">
      <xdr:nvSpPr>
        <xdr:cNvPr id="138" name="テキスト ボックス 137"/>
        <xdr:cNvSpPr txBox="1"/>
      </xdr:nvSpPr>
      <xdr:spPr>
        <a:xfrm>
          <a:off x="2608795" y="994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91617</xdr:rowOff>
    </xdr:from>
    <xdr:to>
      <xdr:col>10</xdr:col>
      <xdr:colOff>165100</xdr:colOff>
      <xdr:row>58</xdr:row>
      <xdr:rowOff>21767</xdr:rowOff>
    </xdr:to>
    <xdr:sp macro="" textlink="">
      <xdr:nvSpPr>
        <xdr:cNvPr id="139" name="楕円 138"/>
        <xdr:cNvSpPr/>
      </xdr:nvSpPr>
      <xdr:spPr>
        <a:xfrm>
          <a:off x="1968500" y="98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12894</xdr:rowOff>
    </xdr:from>
    <xdr:ext cx="599010" cy="259045"/>
    <xdr:sp macro="" textlink="">
      <xdr:nvSpPr>
        <xdr:cNvPr id="140" name="テキスト ボックス 139"/>
        <xdr:cNvSpPr txBox="1"/>
      </xdr:nvSpPr>
      <xdr:spPr>
        <a:xfrm>
          <a:off x="1719795" y="995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93352</xdr:rowOff>
    </xdr:from>
    <xdr:to>
      <xdr:col>6</xdr:col>
      <xdr:colOff>38100</xdr:colOff>
      <xdr:row>58</xdr:row>
      <xdr:rowOff>23502</xdr:rowOff>
    </xdr:to>
    <xdr:sp macro="" textlink="">
      <xdr:nvSpPr>
        <xdr:cNvPr id="141" name="楕円 140"/>
        <xdr:cNvSpPr/>
      </xdr:nvSpPr>
      <xdr:spPr>
        <a:xfrm>
          <a:off x="1079500" y="98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14629</xdr:rowOff>
    </xdr:from>
    <xdr:ext cx="599010" cy="259045"/>
    <xdr:sp macro="" textlink="">
      <xdr:nvSpPr>
        <xdr:cNvPr id="142" name="テキスト ボックス 141"/>
        <xdr:cNvSpPr txBox="1"/>
      </xdr:nvSpPr>
      <xdr:spPr>
        <a:xfrm>
          <a:off x="830795" y="99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53038</xdr:rowOff>
    </xdr:from>
    <xdr:to>
      <xdr:col>24</xdr:col>
      <xdr:colOff>63500</xdr:colOff>
      <xdr:row>75</xdr:row>
      <xdr:rowOff>91785</xdr:rowOff>
    </xdr:to>
    <xdr:cxnSp macro="">
      <xdr:nvCxnSpPr>
        <xdr:cNvPr id="169" name="直線コネクタ 168"/>
        <xdr:cNvCxnSpPr/>
      </xdr:nvCxnSpPr>
      <xdr:spPr>
        <a:xfrm flipV="1">
          <a:off x="3797300" y="12911788"/>
          <a:ext cx="8382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78458</xdr:rowOff>
    </xdr:from>
    <xdr:to>
      <xdr:col>19</xdr:col>
      <xdr:colOff>177800</xdr:colOff>
      <xdr:row>75</xdr:row>
      <xdr:rowOff>91785</xdr:rowOff>
    </xdr:to>
    <xdr:cxnSp macro="">
      <xdr:nvCxnSpPr>
        <xdr:cNvPr id="172" name="直線コネクタ 171"/>
        <xdr:cNvCxnSpPr/>
      </xdr:nvCxnSpPr>
      <xdr:spPr>
        <a:xfrm>
          <a:off x="2908300" y="12937208"/>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78458</xdr:rowOff>
    </xdr:from>
    <xdr:to>
      <xdr:col>15</xdr:col>
      <xdr:colOff>50800</xdr:colOff>
      <xdr:row>75</xdr:row>
      <xdr:rowOff>130762</xdr:rowOff>
    </xdr:to>
    <xdr:cxnSp macro="">
      <xdr:nvCxnSpPr>
        <xdr:cNvPr id="175" name="直線コネクタ 174"/>
        <xdr:cNvCxnSpPr/>
      </xdr:nvCxnSpPr>
      <xdr:spPr>
        <a:xfrm flipV="1">
          <a:off x="2019300" y="12937208"/>
          <a:ext cx="8890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1214</xdr:rowOff>
    </xdr:from>
    <xdr:to>
      <xdr:col>10</xdr:col>
      <xdr:colOff>114300</xdr:colOff>
      <xdr:row>75</xdr:row>
      <xdr:rowOff>130762</xdr:rowOff>
    </xdr:to>
    <xdr:cxnSp macro="">
      <xdr:nvCxnSpPr>
        <xdr:cNvPr id="178" name="直線コネクタ 177"/>
        <xdr:cNvCxnSpPr/>
      </xdr:nvCxnSpPr>
      <xdr:spPr>
        <a:xfrm>
          <a:off x="1130300" y="12859964"/>
          <a:ext cx="8890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2238</xdr:rowOff>
    </xdr:from>
    <xdr:to>
      <xdr:col>24</xdr:col>
      <xdr:colOff>114300</xdr:colOff>
      <xdr:row>75</xdr:row>
      <xdr:rowOff>103838</xdr:rowOff>
    </xdr:to>
    <xdr:sp macro="" textlink="">
      <xdr:nvSpPr>
        <xdr:cNvPr id="188" name="楕円 187"/>
        <xdr:cNvSpPr/>
      </xdr:nvSpPr>
      <xdr:spPr>
        <a:xfrm>
          <a:off x="4584700" y="12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25115</xdr:rowOff>
    </xdr:from>
    <xdr:ext cx="534377" cy="259045"/>
    <xdr:sp macro="" textlink="">
      <xdr:nvSpPr>
        <xdr:cNvPr id="189" name="維持補修費該当値テキスト"/>
        <xdr:cNvSpPr txBox="1"/>
      </xdr:nvSpPr>
      <xdr:spPr>
        <a:xfrm>
          <a:off x="4686300" y="1271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40985</xdr:rowOff>
    </xdr:from>
    <xdr:to>
      <xdr:col>20</xdr:col>
      <xdr:colOff>38100</xdr:colOff>
      <xdr:row>75</xdr:row>
      <xdr:rowOff>142585</xdr:rowOff>
    </xdr:to>
    <xdr:sp macro="" textlink="">
      <xdr:nvSpPr>
        <xdr:cNvPr id="190" name="楕円 189"/>
        <xdr:cNvSpPr/>
      </xdr:nvSpPr>
      <xdr:spPr>
        <a:xfrm>
          <a:off x="3746500" y="128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159112</xdr:rowOff>
    </xdr:from>
    <xdr:ext cx="534377" cy="259045"/>
    <xdr:sp macro="" textlink="">
      <xdr:nvSpPr>
        <xdr:cNvPr id="191" name="テキスト ボックス 190"/>
        <xdr:cNvSpPr txBox="1"/>
      </xdr:nvSpPr>
      <xdr:spPr>
        <a:xfrm>
          <a:off x="3530111" y="1267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27658</xdr:rowOff>
    </xdr:from>
    <xdr:to>
      <xdr:col>15</xdr:col>
      <xdr:colOff>101600</xdr:colOff>
      <xdr:row>75</xdr:row>
      <xdr:rowOff>129258</xdr:rowOff>
    </xdr:to>
    <xdr:sp macro="" textlink="">
      <xdr:nvSpPr>
        <xdr:cNvPr id="192" name="楕円 191"/>
        <xdr:cNvSpPr/>
      </xdr:nvSpPr>
      <xdr:spPr>
        <a:xfrm>
          <a:off x="2857500" y="128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145785</xdr:rowOff>
    </xdr:from>
    <xdr:ext cx="534377" cy="259045"/>
    <xdr:sp macro="" textlink="">
      <xdr:nvSpPr>
        <xdr:cNvPr id="193" name="テキスト ボックス 192"/>
        <xdr:cNvSpPr txBox="1"/>
      </xdr:nvSpPr>
      <xdr:spPr>
        <a:xfrm>
          <a:off x="2641111" y="1266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79962</xdr:rowOff>
    </xdr:from>
    <xdr:to>
      <xdr:col>10</xdr:col>
      <xdr:colOff>165100</xdr:colOff>
      <xdr:row>76</xdr:row>
      <xdr:rowOff>10111</xdr:rowOff>
    </xdr:to>
    <xdr:sp macro="" textlink="">
      <xdr:nvSpPr>
        <xdr:cNvPr id="194" name="楕円 193"/>
        <xdr:cNvSpPr/>
      </xdr:nvSpPr>
      <xdr:spPr>
        <a:xfrm>
          <a:off x="1968500" y="12938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26639</xdr:rowOff>
    </xdr:from>
    <xdr:ext cx="534377" cy="259045"/>
    <xdr:sp macro="" textlink="">
      <xdr:nvSpPr>
        <xdr:cNvPr id="195" name="テキスト ボックス 194"/>
        <xdr:cNvSpPr txBox="1"/>
      </xdr:nvSpPr>
      <xdr:spPr>
        <a:xfrm>
          <a:off x="1752111" y="127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121864</xdr:rowOff>
    </xdr:from>
    <xdr:to>
      <xdr:col>6</xdr:col>
      <xdr:colOff>38100</xdr:colOff>
      <xdr:row>75</xdr:row>
      <xdr:rowOff>52014</xdr:rowOff>
    </xdr:to>
    <xdr:sp macro="" textlink="">
      <xdr:nvSpPr>
        <xdr:cNvPr id="196" name="楕円 195"/>
        <xdr:cNvSpPr/>
      </xdr:nvSpPr>
      <xdr:spPr>
        <a:xfrm>
          <a:off x="1079500" y="128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68541</xdr:rowOff>
    </xdr:from>
    <xdr:ext cx="534377" cy="259045"/>
    <xdr:sp macro="" textlink="">
      <xdr:nvSpPr>
        <xdr:cNvPr id="197" name="テキスト ボックス 196"/>
        <xdr:cNvSpPr txBox="1"/>
      </xdr:nvSpPr>
      <xdr:spPr>
        <a:xfrm>
          <a:off x="863111" y="125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74549</xdr:rowOff>
    </xdr:from>
    <xdr:to>
      <xdr:col>24</xdr:col>
      <xdr:colOff>63500</xdr:colOff>
      <xdr:row>98</xdr:row>
      <xdr:rowOff>164759</xdr:rowOff>
    </xdr:to>
    <xdr:cxnSp macro="">
      <xdr:nvCxnSpPr>
        <xdr:cNvPr id="229" name="直線コネクタ 228"/>
        <xdr:cNvCxnSpPr/>
      </xdr:nvCxnSpPr>
      <xdr:spPr>
        <a:xfrm flipV="1">
          <a:off x="3797300" y="16705199"/>
          <a:ext cx="838200" cy="26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124580</xdr:rowOff>
    </xdr:from>
    <xdr:to>
      <xdr:col>19</xdr:col>
      <xdr:colOff>177800</xdr:colOff>
      <xdr:row>98</xdr:row>
      <xdr:rowOff>164759</xdr:rowOff>
    </xdr:to>
    <xdr:cxnSp macro="">
      <xdr:nvCxnSpPr>
        <xdr:cNvPr id="232" name="直線コネクタ 231"/>
        <xdr:cNvCxnSpPr/>
      </xdr:nvCxnSpPr>
      <xdr:spPr>
        <a:xfrm>
          <a:off x="2908300" y="16926680"/>
          <a:ext cx="8890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124580</xdr:rowOff>
    </xdr:from>
    <xdr:to>
      <xdr:col>15</xdr:col>
      <xdr:colOff>50800</xdr:colOff>
      <xdr:row>98</xdr:row>
      <xdr:rowOff>138382</xdr:rowOff>
    </xdr:to>
    <xdr:cxnSp macro="">
      <xdr:nvCxnSpPr>
        <xdr:cNvPr id="235" name="直線コネクタ 234"/>
        <xdr:cNvCxnSpPr/>
      </xdr:nvCxnSpPr>
      <xdr:spPr>
        <a:xfrm flipV="1">
          <a:off x="2019300" y="16926680"/>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138382</xdr:rowOff>
    </xdr:from>
    <xdr:to>
      <xdr:col>10</xdr:col>
      <xdr:colOff>114300</xdr:colOff>
      <xdr:row>98</xdr:row>
      <xdr:rowOff>140788</xdr:rowOff>
    </xdr:to>
    <xdr:cxnSp macro="">
      <xdr:nvCxnSpPr>
        <xdr:cNvPr id="238" name="直線コネクタ 237"/>
        <xdr:cNvCxnSpPr/>
      </xdr:nvCxnSpPr>
      <xdr:spPr>
        <a:xfrm flipV="1">
          <a:off x="1130300" y="16940482"/>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23749</xdr:rowOff>
    </xdr:from>
    <xdr:to>
      <xdr:col>24</xdr:col>
      <xdr:colOff>114300</xdr:colOff>
      <xdr:row>97</xdr:row>
      <xdr:rowOff>125349</xdr:rowOff>
    </xdr:to>
    <xdr:sp macro="" textlink="">
      <xdr:nvSpPr>
        <xdr:cNvPr id="248" name="楕円 247"/>
        <xdr:cNvSpPr/>
      </xdr:nvSpPr>
      <xdr:spPr>
        <a:xfrm>
          <a:off x="4584700" y="166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2176</xdr:rowOff>
    </xdr:from>
    <xdr:ext cx="534377" cy="259045"/>
    <xdr:sp macro="" textlink="">
      <xdr:nvSpPr>
        <xdr:cNvPr id="249" name="扶助費該当値テキスト"/>
        <xdr:cNvSpPr txBox="1"/>
      </xdr:nvSpPr>
      <xdr:spPr>
        <a:xfrm>
          <a:off x="4686300" y="1663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113959</xdr:rowOff>
    </xdr:from>
    <xdr:to>
      <xdr:col>20</xdr:col>
      <xdr:colOff>38100</xdr:colOff>
      <xdr:row>99</xdr:row>
      <xdr:rowOff>44109</xdr:rowOff>
    </xdr:to>
    <xdr:sp macro="" textlink="">
      <xdr:nvSpPr>
        <xdr:cNvPr id="250" name="楕円 249"/>
        <xdr:cNvSpPr/>
      </xdr:nvSpPr>
      <xdr:spPr>
        <a:xfrm>
          <a:off x="3746500" y="169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35236</xdr:rowOff>
    </xdr:from>
    <xdr:ext cx="534377" cy="259045"/>
    <xdr:sp macro="" textlink="">
      <xdr:nvSpPr>
        <xdr:cNvPr id="251" name="テキスト ボックス 250"/>
        <xdr:cNvSpPr txBox="1"/>
      </xdr:nvSpPr>
      <xdr:spPr>
        <a:xfrm>
          <a:off x="3530111" y="170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73780</xdr:rowOff>
    </xdr:from>
    <xdr:to>
      <xdr:col>15</xdr:col>
      <xdr:colOff>101600</xdr:colOff>
      <xdr:row>99</xdr:row>
      <xdr:rowOff>3930</xdr:rowOff>
    </xdr:to>
    <xdr:sp macro="" textlink="">
      <xdr:nvSpPr>
        <xdr:cNvPr id="252" name="楕円 251"/>
        <xdr:cNvSpPr/>
      </xdr:nvSpPr>
      <xdr:spPr>
        <a:xfrm>
          <a:off x="2857500" y="168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166507</xdr:rowOff>
    </xdr:from>
    <xdr:ext cx="534377" cy="259045"/>
    <xdr:sp macro="" textlink="">
      <xdr:nvSpPr>
        <xdr:cNvPr id="253" name="テキスト ボックス 252"/>
        <xdr:cNvSpPr txBox="1"/>
      </xdr:nvSpPr>
      <xdr:spPr>
        <a:xfrm>
          <a:off x="2641111" y="1696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87582</xdr:rowOff>
    </xdr:from>
    <xdr:to>
      <xdr:col>10</xdr:col>
      <xdr:colOff>165100</xdr:colOff>
      <xdr:row>99</xdr:row>
      <xdr:rowOff>17732</xdr:rowOff>
    </xdr:to>
    <xdr:sp macro="" textlink="">
      <xdr:nvSpPr>
        <xdr:cNvPr id="254" name="楕円 253"/>
        <xdr:cNvSpPr/>
      </xdr:nvSpPr>
      <xdr:spPr>
        <a:xfrm>
          <a:off x="1968500" y="168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8859</xdr:rowOff>
    </xdr:from>
    <xdr:ext cx="534377" cy="259045"/>
    <xdr:sp macro="" textlink="">
      <xdr:nvSpPr>
        <xdr:cNvPr id="255" name="テキスト ボックス 254"/>
        <xdr:cNvSpPr txBox="1"/>
      </xdr:nvSpPr>
      <xdr:spPr>
        <a:xfrm>
          <a:off x="1752111" y="169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89988</xdr:rowOff>
    </xdr:from>
    <xdr:to>
      <xdr:col>6</xdr:col>
      <xdr:colOff>38100</xdr:colOff>
      <xdr:row>99</xdr:row>
      <xdr:rowOff>20138</xdr:rowOff>
    </xdr:to>
    <xdr:sp macro="" textlink="">
      <xdr:nvSpPr>
        <xdr:cNvPr id="256" name="楕円 255"/>
        <xdr:cNvSpPr/>
      </xdr:nvSpPr>
      <xdr:spPr>
        <a:xfrm>
          <a:off x="1079500" y="168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11265</xdr:rowOff>
    </xdr:from>
    <xdr:ext cx="534377" cy="259045"/>
    <xdr:sp macro="" textlink="">
      <xdr:nvSpPr>
        <xdr:cNvPr id="257" name="テキスト ボックス 256"/>
        <xdr:cNvSpPr txBox="1"/>
      </xdr:nvSpPr>
      <xdr:spPr>
        <a:xfrm>
          <a:off x="863111" y="169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9505</xdr:rowOff>
    </xdr:from>
    <xdr:to>
      <xdr:col>55</xdr:col>
      <xdr:colOff>0</xdr:colOff>
      <xdr:row>37</xdr:row>
      <xdr:rowOff>135326</xdr:rowOff>
    </xdr:to>
    <xdr:cxnSp macro="">
      <xdr:nvCxnSpPr>
        <xdr:cNvPr id="287" name="直線コネクタ 286"/>
        <xdr:cNvCxnSpPr/>
      </xdr:nvCxnSpPr>
      <xdr:spPr>
        <a:xfrm>
          <a:off x="9639300" y="6010255"/>
          <a:ext cx="838200" cy="46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9505</xdr:rowOff>
    </xdr:from>
    <xdr:to>
      <xdr:col>50</xdr:col>
      <xdr:colOff>114300</xdr:colOff>
      <xdr:row>37</xdr:row>
      <xdr:rowOff>9604</xdr:rowOff>
    </xdr:to>
    <xdr:cxnSp macro="">
      <xdr:nvCxnSpPr>
        <xdr:cNvPr id="290" name="直線コネクタ 289"/>
        <xdr:cNvCxnSpPr/>
      </xdr:nvCxnSpPr>
      <xdr:spPr>
        <a:xfrm flipV="1">
          <a:off x="8750300" y="6010255"/>
          <a:ext cx="889000" cy="3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9604</xdr:rowOff>
    </xdr:from>
    <xdr:to>
      <xdr:col>45</xdr:col>
      <xdr:colOff>177800</xdr:colOff>
      <xdr:row>37</xdr:row>
      <xdr:rowOff>99630</xdr:rowOff>
    </xdr:to>
    <xdr:cxnSp macro="">
      <xdr:nvCxnSpPr>
        <xdr:cNvPr id="293" name="直線コネクタ 292"/>
        <xdr:cNvCxnSpPr/>
      </xdr:nvCxnSpPr>
      <xdr:spPr>
        <a:xfrm flipV="1">
          <a:off x="7861300" y="6353254"/>
          <a:ext cx="889000" cy="9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99630</xdr:rowOff>
    </xdr:from>
    <xdr:to>
      <xdr:col>41</xdr:col>
      <xdr:colOff>50800</xdr:colOff>
      <xdr:row>37</xdr:row>
      <xdr:rowOff>143956</xdr:rowOff>
    </xdr:to>
    <xdr:cxnSp macro="">
      <xdr:nvCxnSpPr>
        <xdr:cNvPr id="296" name="直線コネクタ 295"/>
        <xdr:cNvCxnSpPr/>
      </xdr:nvCxnSpPr>
      <xdr:spPr>
        <a:xfrm flipV="1">
          <a:off x="6972300" y="6443280"/>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84526</xdr:rowOff>
    </xdr:from>
    <xdr:to>
      <xdr:col>55</xdr:col>
      <xdr:colOff>50800</xdr:colOff>
      <xdr:row>38</xdr:row>
      <xdr:rowOff>14677</xdr:rowOff>
    </xdr:to>
    <xdr:sp macro="" textlink="">
      <xdr:nvSpPr>
        <xdr:cNvPr id="306" name="楕円 305"/>
        <xdr:cNvSpPr/>
      </xdr:nvSpPr>
      <xdr:spPr>
        <a:xfrm>
          <a:off x="10426700" y="64281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62953</xdr:rowOff>
    </xdr:from>
    <xdr:ext cx="599010" cy="259045"/>
    <xdr:sp macro="" textlink="">
      <xdr:nvSpPr>
        <xdr:cNvPr id="307" name="補助費等該当値テキスト"/>
        <xdr:cNvSpPr txBox="1"/>
      </xdr:nvSpPr>
      <xdr:spPr>
        <a:xfrm>
          <a:off x="10528300" y="64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130155</xdr:rowOff>
    </xdr:from>
    <xdr:to>
      <xdr:col>50</xdr:col>
      <xdr:colOff>165100</xdr:colOff>
      <xdr:row>35</xdr:row>
      <xdr:rowOff>60305</xdr:rowOff>
    </xdr:to>
    <xdr:sp macro="" textlink="">
      <xdr:nvSpPr>
        <xdr:cNvPr id="308" name="楕円 307"/>
        <xdr:cNvSpPr/>
      </xdr:nvSpPr>
      <xdr:spPr>
        <a:xfrm>
          <a:off x="9588500" y="59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76832</xdr:rowOff>
    </xdr:from>
    <xdr:ext cx="599010" cy="259045"/>
    <xdr:sp macro="" textlink="">
      <xdr:nvSpPr>
        <xdr:cNvPr id="309" name="テキスト ボックス 308"/>
        <xdr:cNvSpPr txBox="1"/>
      </xdr:nvSpPr>
      <xdr:spPr>
        <a:xfrm>
          <a:off x="9339795" y="573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130254</xdr:rowOff>
    </xdr:from>
    <xdr:to>
      <xdr:col>46</xdr:col>
      <xdr:colOff>38100</xdr:colOff>
      <xdr:row>37</xdr:row>
      <xdr:rowOff>60404</xdr:rowOff>
    </xdr:to>
    <xdr:sp macro="" textlink="">
      <xdr:nvSpPr>
        <xdr:cNvPr id="310" name="楕円 309"/>
        <xdr:cNvSpPr/>
      </xdr:nvSpPr>
      <xdr:spPr>
        <a:xfrm>
          <a:off x="8699500" y="63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76931</xdr:rowOff>
    </xdr:from>
    <xdr:ext cx="599010" cy="259045"/>
    <xdr:sp macro="" textlink="">
      <xdr:nvSpPr>
        <xdr:cNvPr id="311" name="テキスト ボックス 310"/>
        <xdr:cNvSpPr txBox="1"/>
      </xdr:nvSpPr>
      <xdr:spPr>
        <a:xfrm>
          <a:off x="8450795" y="607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48830</xdr:rowOff>
    </xdr:from>
    <xdr:to>
      <xdr:col>41</xdr:col>
      <xdr:colOff>101600</xdr:colOff>
      <xdr:row>37</xdr:row>
      <xdr:rowOff>150430</xdr:rowOff>
    </xdr:to>
    <xdr:sp macro="" textlink="">
      <xdr:nvSpPr>
        <xdr:cNvPr id="312" name="楕円 311"/>
        <xdr:cNvSpPr/>
      </xdr:nvSpPr>
      <xdr:spPr>
        <a:xfrm>
          <a:off x="7810500" y="63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166957</xdr:rowOff>
    </xdr:from>
    <xdr:ext cx="599010" cy="259045"/>
    <xdr:sp macro="" textlink="">
      <xdr:nvSpPr>
        <xdr:cNvPr id="313" name="テキスト ボックス 312"/>
        <xdr:cNvSpPr txBox="1"/>
      </xdr:nvSpPr>
      <xdr:spPr>
        <a:xfrm>
          <a:off x="7561795" y="616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93156</xdr:rowOff>
    </xdr:from>
    <xdr:to>
      <xdr:col>36</xdr:col>
      <xdr:colOff>165100</xdr:colOff>
      <xdr:row>38</xdr:row>
      <xdr:rowOff>23306</xdr:rowOff>
    </xdr:to>
    <xdr:sp macro="" textlink="">
      <xdr:nvSpPr>
        <xdr:cNvPr id="314" name="楕円 313"/>
        <xdr:cNvSpPr/>
      </xdr:nvSpPr>
      <xdr:spPr>
        <a:xfrm>
          <a:off x="6921500" y="64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39833</xdr:rowOff>
    </xdr:from>
    <xdr:ext cx="599010" cy="259045"/>
    <xdr:sp macro="" textlink="">
      <xdr:nvSpPr>
        <xdr:cNvPr id="315" name="テキスト ボックス 314"/>
        <xdr:cNvSpPr txBox="1"/>
      </xdr:nvSpPr>
      <xdr:spPr>
        <a:xfrm>
          <a:off x="6672795" y="62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170258</xdr:rowOff>
    </xdr:from>
    <xdr:to>
      <xdr:col>55</xdr:col>
      <xdr:colOff>0</xdr:colOff>
      <xdr:row>57</xdr:row>
      <xdr:rowOff>148496</xdr:rowOff>
    </xdr:to>
    <xdr:cxnSp macro="">
      <xdr:nvCxnSpPr>
        <xdr:cNvPr id="344" name="直線コネクタ 343"/>
        <xdr:cNvCxnSpPr/>
      </xdr:nvCxnSpPr>
      <xdr:spPr>
        <a:xfrm flipV="1">
          <a:off x="9639300" y="9771458"/>
          <a:ext cx="838200" cy="1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30104</xdr:rowOff>
    </xdr:from>
    <xdr:to>
      <xdr:col>50</xdr:col>
      <xdr:colOff>114300</xdr:colOff>
      <xdr:row>57</xdr:row>
      <xdr:rowOff>148496</xdr:rowOff>
    </xdr:to>
    <xdr:cxnSp macro="">
      <xdr:nvCxnSpPr>
        <xdr:cNvPr id="347" name="直線コネクタ 346"/>
        <xdr:cNvCxnSpPr/>
      </xdr:nvCxnSpPr>
      <xdr:spPr>
        <a:xfrm>
          <a:off x="8750300" y="9631304"/>
          <a:ext cx="889000" cy="28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30104</xdr:rowOff>
    </xdr:from>
    <xdr:to>
      <xdr:col>45</xdr:col>
      <xdr:colOff>177800</xdr:colOff>
      <xdr:row>57</xdr:row>
      <xdr:rowOff>81413</xdr:rowOff>
    </xdr:to>
    <xdr:cxnSp macro="">
      <xdr:nvCxnSpPr>
        <xdr:cNvPr id="350" name="直線コネクタ 349"/>
        <xdr:cNvCxnSpPr/>
      </xdr:nvCxnSpPr>
      <xdr:spPr>
        <a:xfrm flipV="1">
          <a:off x="7861300" y="9631304"/>
          <a:ext cx="889000" cy="2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81413</xdr:rowOff>
    </xdr:from>
    <xdr:to>
      <xdr:col>41</xdr:col>
      <xdr:colOff>50800</xdr:colOff>
      <xdr:row>58</xdr:row>
      <xdr:rowOff>105059</xdr:rowOff>
    </xdr:to>
    <xdr:cxnSp macro="">
      <xdr:nvCxnSpPr>
        <xdr:cNvPr id="353" name="直線コネクタ 352"/>
        <xdr:cNvCxnSpPr/>
      </xdr:nvCxnSpPr>
      <xdr:spPr>
        <a:xfrm flipV="1">
          <a:off x="6972300" y="9854063"/>
          <a:ext cx="889000" cy="1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119458</xdr:rowOff>
    </xdr:from>
    <xdr:to>
      <xdr:col>55</xdr:col>
      <xdr:colOff>50800</xdr:colOff>
      <xdr:row>57</xdr:row>
      <xdr:rowOff>49608</xdr:rowOff>
    </xdr:to>
    <xdr:sp macro="" textlink="">
      <xdr:nvSpPr>
        <xdr:cNvPr id="363" name="楕円 362"/>
        <xdr:cNvSpPr/>
      </xdr:nvSpPr>
      <xdr:spPr>
        <a:xfrm>
          <a:off x="10426700" y="97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142335</xdr:rowOff>
    </xdr:from>
    <xdr:ext cx="599010" cy="259045"/>
    <xdr:sp macro="" textlink="">
      <xdr:nvSpPr>
        <xdr:cNvPr id="364" name="普通建設事業費該当値テキスト"/>
        <xdr:cNvSpPr txBox="1"/>
      </xdr:nvSpPr>
      <xdr:spPr>
        <a:xfrm>
          <a:off x="10528300" y="957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97696</xdr:rowOff>
    </xdr:from>
    <xdr:to>
      <xdr:col>50</xdr:col>
      <xdr:colOff>165100</xdr:colOff>
      <xdr:row>58</xdr:row>
      <xdr:rowOff>27846</xdr:rowOff>
    </xdr:to>
    <xdr:sp macro="" textlink="">
      <xdr:nvSpPr>
        <xdr:cNvPr id="365" name="楕円 364"/>
        <xdr:cNvSpPr/>
      </xdr:nvSpPr>
      <xdr:spPr>
        <a:xfrm>
          <a:off x="9588500" y="98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18973</xdr:rowOff>
    </xdr:from>
    <xdr:ext cx="599010" cy="259045"/>
    <xdr:sp macro="" textlink="">
      <xdr:nvSpPr>
        <xdr:cNvPr id="366" name="テキスト ボックス 365"/>
        <xdr:cNvSpPr txBox="1"/>
      </xdr:nvSpPr>
      <xdr:spPr>
        <a:xfrm>
          <a:off x="9339795" y="99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150754</xdr:rowOff>
    </xdr:from>
    <xdr:to>
      <xdr:col>46</xdr:col>
      <xdr:colOff>38100</xdr:colOff>
      <xdr:row>56</xdr:row>
      <xdr:rowOff>80904</xdr:rowOff>
    </xdr:to>
    <xdr:sp macro="" textlink="">
      <xdr:nvSpPr>
        <xdr:cNvPr id="367" name="楕円 366"/>
        <xdr:cNvSpPr/>
      </xdr:nvSpPr>
      <xdr:spPr>
        <a:xfrm>
          <a:off x="8699500" y="95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97431</xdr:rowOff>
    </xdr:from>
    <xdr:ext cx="599010" cy="259045"/>
    <xdr:sp macro="" textlink="">
      <xdr:nvSpPr>
        <xdr:cNvPr id="368" name="テキスト ボックス 367"/>
        <xdr:cNvSpPr txBox="1"/>
      </xdr:nvSpPr>
      <xdr:spPr>
        <a:xfrm>
          <a:off x="8450795" y="935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30613</xdr:rowOff>
    </xdr:from>
    <xdr:to>
      <xdr:col>41</xdr:col>
      <xdr:colOff>101600</xdr:colOff>
      <xdr:row>57</xdr:row>
      <xdr:rowOff>132213</xdr:rowOff>
    </xdr:to>
    <xdr:sp macro="" textlink="">
      <xdr:nvSpPr>
        <xdr:cNvPr id="369" name="楕円 368"/>
        <xdr:cNvSpPr/>
      </xdr:nvSpPr>
      <xdr:spPr>
        <a:xfrm>
          <a:off x="7810500" y="98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123340</xdr:rowOff>
    </xdr:from>
    <xdr:ext cx="599010" cy="259045"/>
    <xdr:sp macro="" textlink="">
      <xdr:nvSpPr>
        <xdr:cNvPr id="370" name="テキスト ボックス 369"/>
        <xdr:cNvSpPr txBox="1"/>
      </xdr:nvSpPr>
      <xdr:spPr>
        <a:xfrm>
          <a:off x="7561795" y="989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54259</xdr:rowOff>
    </xdr:from>
    <xdr:to>
      <xdr:col>36</xdr:col>
      <xdr:colOff>165100</xdr:colOff>
      <xdr:row>58</xdr:row>
      <xdr:rowOff>155859</xdr:rowOff>
    </xdr:to>
    <xdr:sp macro="" textlink="">
      <xdr:nvSpPr>
        <xdr:cNvPr id="371" name="楕円 370"/>
        <xdr:cNvSpPr/>
      </xdr:nvSpPr>
      <xdr:spPr>
        <a:xfrm>
          <a:off x="6921500" y="99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146986</xdr:rowOff>
    </xdr:from>
    <xdr:ext cx="534377" cy="259045"/>
    <xdr:sp macro="" textlink="">
      <xdr:nvSpPr>
        <xdr:cNvPr id="372" name="テキスト ボックス 371"/>
        <xdr:cNvSpPr txBox="1"/>
      </xdr:nvSpPr>
      <xdr:spPr>
        <a:xfrm>
          <a:off x="6705111" y="100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50260</xdr:rowOff>
    </xdr:from>
    <xdr:to>
      <xdr:col>55</xdr:col>
      <xdr:colOff>0</xdr:colOff>
      <xdr:row>77</xdr:row>
      <xdr:rowOff>84241</xdr:rowOff>
    </xdr:to>
    <xdr:cxnSp macro="">
      <xdr:nvCxnSpPr>
        <xdr:cNvPr id="397" name="直線コネクタ 396"/>
        <xdr:cNvCxnSpPr/>
      </xdr:nvCxnSpPr>
      <xdr:spPr>
        <a:xfrm flipV="1">
          <a:off x="9639300" y="13251910"/>
          <a:ext cx="8382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14164</xdr:rowOff>
    </xdr:from>
    <xdr:to>
      <xdr:col>50</xdr:col>
      <xdr:colOff>114300</xdr:colOff>
      <xdr:row>77</xdr:row>
      <xdr:rowOff>84241</xdr:rowOff>
    </xdr:to>
    <xdr:cxnSp macro="">
      <xdr:nvCxnSpPr>
        <xdr:cNvPr id="400" name="直線コネクタ 399"/>
        <xdr:cNvCxnSpPr/>
      </xdr:nvCxnSpPr>
      <xdr:spPr>
        <a:xfrm>
          <a:off x="8750300" y="12530014"/>
          <a:ext cx="889000" cy="7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14164</xdr:rowOff>
    </xdr:from>
    <xdr:to>
      <xdr:col>45</xdr:col>
      <xdr:colOff>177800</xdr:colOff>
      <xdr:row>77</xdr:row>
      <xdr:rowOff>91557</xdr:rowOff>
    </xdr:to>
    <xdr:cxnSp macro="">
      <xdr:nvCxnSpPr>
        <xdr:cNvPr id="403" name="直線コネクタ 402"/>
        <xdr:cNvCxnSpPr/>
      </xdr:nvCxnSpPr>
      <xdr:spPr>
        <a:xfrm flipV="1">
          <a:off x="7861300" y="12530014"/>
          <a:ext cx="889000" cy="76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91557</xdr:rowOff>
    </xdr:from>
    <xdr:to>
      <xdr:col>41</xdr:col>
      <xdr:colOff>50800</xdr:colOff>
      <xdr:row>77</xdr:row>
      <xdr:rowOff>142438</xdr:rowOff>
    </xdr:to>
    <xdr:cxnSp macro="">
      <xdr:nvCxnSpPr>
        <xdr:cNvPr id="406" name="直線コネクタ 405"/>
        <xdr:cNvCxnSpPr/>
      </xdr:nvCxnSpPr>
      <xdr:spPr>
        <a:xfrm flipV="1">
          <a:off x="6972300" y="13293207"/>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170910</xdr:rowOff>
    </xdr:from>
    <xdr:to>
      <xdr:col>55</xdr:col>
      <xdr:colOff>50800</xdr:colOff>
      <xdr:row>77</xdr:row>
      <xdr:rowOff>101060</xdr:rowOff>
    </xdr:to>
    <xdr:sp macro="" textlink="">
      <xdr:nvSpPr>
        <xdr:cNvPr id="416" name="楕円 415"/>
        <xdr:cNvSpPr/>
      </xdr:nvSpPr>
      <xdr:spPr>
        <a:xfrm>
          <a:off x="10426700" y="132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149337</xdr:rowOff>
    </xdr:from>
    <xdr:ext cx="534377" cy="259045"/>
    <xdr:sp macro="" textlink="">
      <xdr:nvSpPr>
        <xdr:cNvPr id="417" name="普通建設事業費 （ うち新規整備　）該当値テキスト"/>
        <xdr:cNvSpPr txBox="1"/>
      </xdr:nvSpPr>
      <xdr:spPr>
        <a:xfrm>
          <a:off x="10528300" y="13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33441</xdr:rowOff>
    </xdr:from>
    <xdr:to>
      <xdr:col>50</xdr:col>
      <xdr:colOff>165100</xdr:colOff>
      <xdr:row>77</xdr:row>
      <xdr:rowOff>135041</xdr:rowOff>
    </xdr:to>
    <xdr:sp macro="" textlink="">
      <xdr:nvSpPr>
        <xdr:cNvPr id="418" name="楕円 417"/>
        <xdr:cNvSpPr/>
      </xdr:nvSpPr>
      <xdr:spPr>
        <a:xfrm>
          <a:off x="95885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126168</xdr:rowOff>
    </xdr:from>
    <xdr:ext cx="534377" cy="259045"/>
    <xdr:sp macro="" textlink="">
      <xdr:nvSpPr>
        <xdr:cNvPr id="419" name="テキスト ボックス 418"/>
        <xdr:cNvSpPr txBox="1"/>
      </xdr:nvSpPr>
      <xdr:spPr>
        <a:xfrm>
          <a:off x="9372111" y="133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134814</xdr:rowOff>
    </xdr:from>
    <xdr:to>
      <xdr:col>46</xdr:col>
      <xdr:colOff>38100</xdr:colOff>
      <xdr:row>73</xdr:row>
      <xdr:rowOff>64964</xdr:rowOff>
    </xdr:to>
    <xdr:sp macro="" textlink="">
      <xdr:nvSpPr>
        <xdr:cNvPr id="420" name="楕円 419"/>
        <xdr:cNvSpPr/>
      </xdr:nvSpPr>
      <xdr:spPr>
        <a:xfrm>
          <a:off x="8699500" y="124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81491</xdr:rowOff>
    </xdr:from>
    <xdr:ext cx="599010" cy="259045"/>
    <xdr:sp macro="" textlink="">
      <xdr:nvSpPr>
        <xdr:cNvPr id="421" name="テキスト ボックス 420"/>
        <xdr:cNvSpPr txBox="1"/>
      </xdr:nvSpPr>
      <xdr:spPr>
        <a:xfrm>
          <a:off x="8450795" y="1225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40757</xdr:rowOff>
    </xdr:from>
    <xdr:to>
      <xdr:col>41</xdr:col>
      <xdr:colOff>101600</xdr:colOff>
      <xdr:row>77</xdr:row>
      <xdr:rowOff>142357</xdr:rowOff>
    </xdr:to>
    <xdr:sp macro="" textlink="">
      <xdr:nvSpPr>
        <xdr:cNvPr id="422" name="楕円 421"/>
        <xdr:cNvSpPr/>
      </xdr:nvSpPr>
      <xdr:spPr>
        <a:xfrm>
          <a:off x="7810500" y="132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133484</xdr:rowOff>
    </xdr:from>
    <xdr:ext cx="534377" cy="259045"/>
    <xdr:sp macro="" textlink="">
      <xdr:nvSpPr>
        <xdr:cNvPr id="423" name="テキスト ボックス 422"/>
        <xdr:cNvSpPr txBox="1"/>
      </xdr:nvSpPr>
      <xdr:spPr>
        <a:xfrm>
          <a:off x="7594111" y="1333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91638</xdr:rowOff>
    </xdr:from>
    <xdr:to>
      <xdr:col>36</xdr:col>
      <xdr:colOff>165100</xdr:colOff>
      <xdr:row>78</xdr:row>
      <xdr:rowOff>21788</xdr:rowOff>
    </xdr:to>
    <xdr:sp macro="" textlink="">
      <xdr:nvSpPr>
        <xdr:cNvPr id="424" name="楕円 423"/>
        <xdr:cNvSpPr/>
      </xdr:nvSpPr>
      <xdr:spPr>
        <a:xfrm>
          <a:off x="6921500" y="132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12915</xdr:rowOff>
    </xdr:from>
    <xdr:ext cx="469744" cy="259045"/>
    <xdr:sp macro="" textlink="">
      <xdr:nvSpPr>
        <xdr:cNvPr id="425" name="テキスト ボックス 424"/>
        <xdr:cNvSpPr txBox="1"/>
      </xdr:nvSpPr>
      <xdr:spPr>
        <a:xfrm>
          <a:off x="6737428" y="1338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132147</xdr:rowOff>
    </xdr:from>
    <xdr:to>
      <xdr:col>55</xdr:col>
      <xdr:colOff>0</xdr:colOff>
      <xdr:row>97</xdr:row>
      <xdr:rowOff>133052</xdr:rowOff>
    </xdr:to>
    <xdr:cxnSp macro="">
      <xdr:nvCxnSpPr>
        <xdr:cNvPr id="452" name="直線コネクタ 451"/>
        <xdr:cNvCxnSpPr/>
      </xdr:nvCxnSpPr>
      <xdr:spPr>
        <a:xfrm>
          <a:off x="9639300" y="16762797"/>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59089</xdr:rowOff>
    </xdr:from>
    <xdr:to>
      <xdr:col>50</xdr:col>
      <xdr:colOff>114300</xdr:colOff>
      <xdr:row>97</xdr:row>
      <xdr:rowOff>132147</xdr:rowOff>
    </xdr:to>
    <xdr:cxnSp macro="">
      <xdr:nvCxnSpPr>
        <xdr:cNvPr id="455" name="直線コネクタ 454"/>
        <xdr:cNvCxnSpPr/>
      </xdr:nvCxnSpPr>
      <xdr:spPr>
        <a:xfrm>
          <a:off x="8750300" y="16689739"/>
          <a:ext cx="889000" cy="7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12133</xdr:rowOff>
    </xdr:from>
    <xdr:to>
      <xdr:col>45</xdr:col>
      <xdr:colOff>177800</xdr:colOff>
      <xdr:row>97</xdr:row>
      <xdr:rowOff>59089</xdr:rowOff>
    </xdr:to>
    <xdr:cxnSp macro="">
      <xdr:nvCxnSpPr>
        <xdr:cNvPr id="458" name="直線コネクタ 457"/>
        <xdr:cNvCxnSpPr/>
      </xdr:nvCxnSpPr>
      <xdr:spPr>
        <a:xfrm>
          <a:off x="7861300" y="16642783"/>
          <a:ext cx="889000" cy="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12133</xdr:rowOff>
    </xdr:from>
    <xdr:to>
      <xdr:col>41</xdr:col>
      <xdr:colOff>50800</xdr:colOff>
      <xdr:row>98</xdr:row>
      <xdr:rowOff>58894</xdr:rowOff>
    </xdr:to>
    <xdr:cxnSp macro="">
      <xdr:nvCxnSpPr>
        <xdr:cNvPr id="461" name="直線コネクタ 460"/>
        <xdr:cNvCxnSpPr/>
      </xdr:nvCxnSpPr>
      <xdr:spPr>
        <a:xfrm flipV="1">
          <a:off x="6972300" y="16642783"/>
          <a:ext cx="889000" cy="2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82252</xdr:rowOff>
    </xdr:from>
    <xdr:to>
      <xdr:col>55</xdr:col>
      <xdr:colOff>50800</xdr:colOff>
      <xdr:row>98</xdr:row>
      <xdr:rowOff>12402</xdr:rowOff>
    </xdr:to>
    <xdr:sp macro="" textlink="">
      <xdr:nvSpPr>
        <xdr:cNvPr id="471" name="楕円 470"/>
        <xdr:cNvSpPr/>
      </xdr:nvSpPr>
      <xdr:spPr>
        <a:xfrm>
          <a:off x="10426700" y="167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60679</xdr:rowOff>
    </xdr:from>
    <xdr:ext cx="534377" cy="259045"/>
    <xdr:sp macro="" textlink="">
      <xdr:nvSpPr>
        <xdr:cNvPr id="472" name="普通建設事業費 （ うち更新整備　）該当値テキスト"/>
        <xdr:cNvSpPr txBox="1"/>
      </xdr:nvSpPr>
      <xdr:spPr>
        <a:xfrm>
          <a:off x="10528300" y="166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81347</xdr:rowOff>
    </xdr:from>
    <xdr:to>
      <xdr:col>50</xdr:col>
      <xdr:colOff>165100</xdr:colOff>
      <xdr:row>98</xdr:row>
      <xdr:rowOff>11497</xdr:rowOff>
    </xdr:to>
    <xdr:sp macro="" textlink="">
      <xdr:nvSpPr>
        <xdr:cNvPr id="473" name="楕円 472"/>
        <xdr:cNvSpPr/>
      </xdr:nvSpPr>
      <xdr:spPr>
        <a:xfrm>
          <a:off x="9588500" y="1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2624</xdr:rowOff>
    </xdr:from>
    <xdr:ext cx="534377" cy="259045"/>
    <xdr:sp macro="" textlink="">
      <xdr:nvSpPr>
        <xdr:cNvPr id="474" name="テキスト ボックス 473"/>
        <xdr:cNvSpPr txBox="1"/>
      </xdr:nvSpPr>
      <xdr:spPr>
        <a:xfrm>
          <a:off x="9372111" y="168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8289</xdr:rowOff>
    </xdr:from>
    <xdr:to>
      <xdr:col>46</xdr:col>
      <xdr:colOff>38100</xdr:colOff>
      <xdr:row>97</xdr:row>
      <xdr:rowOff>109889</xdr:rowOff>
    </xdr:to>
    <xdr:sp macro="" textlink="">
      <xdr:nvSpPr>
        <xdr:cNvPr id="475" name="楕円 474"/>
        <xdr:cNvSpPr/>
      </xdr:nvSpPr>
      <xdr:spPr>
        <a:xfrm>
          <a:off x="8699500" y="166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101016</xdr:rowOff>
    </xdr:from>
    <xdr:ext cx="599010" cy="259045"/>
    <xdr:sp macro="" textlink="">
      <xdr:nvSpPr>
        <xdr:cNvPr id="476" name="テキスト ボックス 475"/>
        <xdr:cNvSpPr txBox="1"/>
      </xdr:nvSpPr>
      <xdr:spPr>
        <a:xfrm>
          <a:off x="8450795" y="1673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132783</xdr:rowOff>
    </xdr:from>
    <xdr:to>
      <xdr:col>41</xdr:col>
      <xdr:colOff>101600</xdr:colOff>
      <xdr:row>97</xdr:row>
      <xdr:rowOff>62933</xdr:rowOff>
    </xdr:to>
    <xdr:sp macro="" textlink="">
      <xdr:nvSpPr>
        <xdr:cNvPr id="477" name="楕円 476"/>
        <xdr:cNvSpPr/>
      </xdr:nvSpPr>
      <xdr:spPr>
        <a:xfrm>
          <a:off x="7810500" y="165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79460</xdr:rowOff>
    </xdr:from>
    <xdr:ext cx="599010" cy="259045"/>
    <xdr:sp macro="" textlink="">
      <xdr:nvSpPr>
        <xdr:cNvPr id="478" name="テキスト ボックス 477"/>
        <xdr:cNvSpPr txBox="1"/>
      </xdr:nvSpPr>
      <xdr:spPr>
        <a:xfrm>
          <a:off x="7561795" y="1636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8094</xdr:rowOff>
    </xdr:from>
    <xdr:to>
      <xdr:col>36</xdr:col>
      <xdr:colOff>165100</xdr:colOff>
      <xdr:row>98</xdr:row>
      <xdr:rowOff>109694</xdr:rowOff>
    </xdr:to>
    <xdr:sp macro="" textlink="">
      <xdr:nvSpPr>
        <xdr:cNvPr id="479" name="楕円 478"/>
        <xdr:cNvSpPr/>
      </xdr:nvSpPr>
      <xdr:spPr>
        <a:xfrm>
          <a:off x="6921500" y="168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100821</xdr:rowOff>
    </xdr:from>
    <xdr:ext cx="534377" cy="259045"/>
    <xdr:sp macro="" textlink="">
      <xdr:nvSpPr>
        <xdr:cNvPr id="480" name="テキスト ボックス 479"/>
        <xdr:cNvSpPr txBox="1"/>
      </xdr:nvSpPr>
      <xdr:spPr>
        <a:xfrm>
          <a:off x="6705111" y="169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6" name="テキスト ボックス 49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8" name="テキスト ボックス 49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57793</xdr:rowOff>
    </xdr:from>
    <xdr:to>
      <xdr:col>85</xdr:col>
      <xdr:colOff>126364</xdr:colOff>
      <xdr:row>39</xdr:row>
      <xdr:rowOff>44450</xdr:rowOff>
    </xdr:to>
    <xdr:cxnSp macro="">
      <xdr:nvCxnSpPr>
        <xdr:cNvPr id="504" name="直線コネクタ 503"/>
        <xdr:cNvCxnSpPr/>
      </xdr:nvCxnSpPr>
      <xdr:spPr>
        <a:xfrm flipV="1">
          <a:off x="16317595" y="5544193"/>
          <a:ext cx="1269" cy="118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4470</xdr:rowOff>
    </xdr:from>
    <xdr:ext cx="599010" cy="259045"/>
    <xdr:sp macro="" textlink="">
      <xdr:nvSpPr>
        <xdr:cNvPr id="507" name="災害復旧事業費最大値テキスト"/>
        <xdr:cNvSpPr txBox="1"/>
      </xdr:nvSpPr>
      <xdr:spPr>
        <a:xfrm>
          <a:off x="16370300" y="531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57793</xdr:rowOff>
    </xdr:from>
    <xdr:to>
      <xdr:col>86</xdr:col>
      <xdr:colOff>25400</xdr:colOff>
      <xdr:row>32</xdr:row>
      <xdr:rowOff>57793</xdr:rowOff>
    </xdr:to>
    <xdr:cxnSp macro="">
      <xdr:nvCxnSpPr>
        <xdr:cNvPr id="508" name="直線コネクタ 507"/>
        <xdr:cNvCxnSpPr/>
      </xdr:nvCxnSpPr>
      <xdr:spPr>
        <a:xfrm>
          <a:off x="16230600" y="554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115293</xdr:rowOff>
    </xdr:from>
    <xdr:to>
      <xdr:col>85</xdr:col>
      <xdr:colOff>127000</xdr:colOff>
      <xdr:row>39</xdr:row>
      <xdr:rowOff>44450</xdr:rowOff>
    </xdr:to>
    <xdr:cxnSp macro="">
      <xdr:nvCxnSpPr>
        <xdr:cNvPr id="509" name="直線コネクタ 508"/>
        <xdr:cNvCxnSpPr/>
      </xdr:nvCxnSpPr>
      <xdr:spPr>
        <a:xfrm>
          <a:off x="15481300" y="6630393"/>
          <a:ext cx="838200" cy="10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84002</xdr:rowOff>
    </xdr:from>
    <xdr:ext cx="534377" cy="259045"/>
    <xdr:sp macro="" textlink="">
      <xdr:nvSpPr>
        <xdr:cNvPr id="510" name="災害復旧事業費平均値テキスト"/>
        <xdr:cNvSpPr txBox="1"/>
      </xdr:nvSpPr>
      <xdr:spPr>
        <a:xfrm>
          <a:off x="16370300" y="6427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61125</xdr:rowOff>
    </xdr:from>
    <xdr:to>
      <xdr:col>85</xdr:col>
      <xdr:colOff>177800</xdr:colOff>
      <xdr:row>38</xdr:row>
      <xdr:rowOff>162725</xdr:rowOff>
    </xdr:to>
    <xdr:sp macro="" textlink="">
      <xdr:nvSpPr>
        <xdr:cNvPr id="511" name="フローチャート: 判断 510"/>
        <xdr:cNvSpPr/>
      </xdr:nvSpPr>
      <xdr:spPr>
        <a:xfrm>
          <a:off x="162687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67676</xdr:rowOff>
    </xdr:from>
    <xdr:to>
      <xdr:col>81</xdr:col>
      <xdr:colOff>50800</xdr:colOff>
      <xdr:row>38</xdr:row>
      <xdr:rowOff>115293</xdr:rowOff>
    </xdr:to>
    <xdr:cxnSp macro="">
      <xdr:nvCxnSpPr>
        <xdr:cNvPr id="512" name="直線コネクタ 511"/>
        <xdr:cNvCxnSpPr/>
      </xdr:nvCxnSpPr>
      <xdr:spPr>
        <a:xfrm>
          <a:off x="14592300" y="6239876"/>
          <a:ext cx="889000" cy="39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24892</xdr:rowOff>
    </xdr:from>
    <xdr:to>
      <xdr:col>81</xdr:col>
      <xdr:colOff>101600</xdr:colOff>
      <xdr:row>38</xdr:row>
      <xdr:rowOff>126492</xdr:rowOff>
    </xdr:to>
    <xdr:sp macro="" textlink="">
      <xdr:nvSpPr>
        <xdr:cNvPr id="513" name="フローチャート: 判断 512"/>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143019</xdr:rowOff>
    </xdr:from>
    <xdr:ext cx="534377" cy="259045"/>
    <xdr:sp macro="" textlink="">
      <xdr:nvSpPr>
        <xdr:cNvPr id="514" name="テキスト ボックス 513"/>
        <xdr:cNvSpPr txBox="1"/>
      </xdr:nvSpPr>
      <xdr:spPr>
        <a:xfrm>
          <a:off x="15214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136118</xdr:rowOff>
    </xdr:from>
    <xdr:to>
      <xdr:col>76</xdr:col>
      <xdr:colOff>114300</xdr:colOff>
      <xdr:row>36</xdr:row>
      <xdr:rowOff>67676</xdr:rowOff>
    </xdr:to>
    <xdr:cxnSp macro="">
      <xdr:nvCxnSpPr>
        <xdr:cNvPr id="515" name="直線コネクタ 514"/>
        <xdr:cNvCxnSpPr/>
      </xdr:nvCxnSpPr>
      <xdr:spPr>
        <a:xfrm>
          <a:off x="13703300" y="5279618"/>
          <a:ext cx="889000" cy="96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39431</xdr:rowOff>
    </xdr:from>
    <xdr:to>
      <xdr:col>76</xdr:col>
      <xdr:colOff>165100</xdr:colOff>
      <xdr:row>38</xdr:row>
      <xdr:rowOff>141031</xdr:rowOff>
    </xdr:to>
    <xdr:sp macro="" textlink="">
      <xdr:nvSpPr>
        <xdr:cNvPr id="516" name="フローチャート: 判断 515"/>
        <xdr:cNvSpPr/>
      </xdr:nvSpPr>
      <xdr:spPr>
        <a:xfrm>
          <a:off x="14541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132158</xdr:rowOff>
    </xdr:from>
    <xdr:ext cx="534377" cy="259045"/>
    <xdr:sp macro="" textlink="">
      <xdr:nvSpPr>
        <xdr:cNvPr id="517" name="テキスト ボックス 516"/>
        <xdr:cNvSpPr txBox="1"/>
      </xdr:nvSpPr>
      <xdr:spPr>
        <a:xfrm>
          <a:off x="14325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136118</xdr:rowOff>
    </xdr:from>
    <xdr:to>
      <xdr:col>71</xdr:col>
      <xdr:colOff>177800</xdr:colOff>
      <xdr:row>32</xdr:row>
      <xdr:rowOff>74724</xdr:rowOff>
    </xdr:to>
    <xdr:cxnSp macro="">
      <xdr:nvCxnSpPr>
        <xdr:cNvPr id="518" name="直線コネクタ 517"/>
        <xdr:cNvCxnSpPr/>
      </xdr:nvCxnSpPr>
      <xdr:spPr>
        <a:xfrm flipV="1">
          <a:off x="12814300" y="5279618"/>
          <a:ext cx="889000" cy="28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43957</xdr:rowOff>
    </xdr:from>
    <xdr:to>
      <xdr:col>72</xdr:col>
      <xdr:colOff>38100</xdr:colOff>
      <xdr:row>38</xdr:row>
      <xdr:rowOff>145557</xdr:rowOff>
    </xdr:to>
    <xdr:sp macro="" textlink="">
      <xdr:nvSpPr>
        <xdr:cNvPr id="519" name="フローチャート: 判断 518"/>
        <xdr:cNvSpPr/>
      </xdr:nvSpPr>
      <xdr:spPr>
        <a:xfrm>
          <a:off x="13652500" y="655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136684</xdr:rowOff>
    </xdr:from>
    <xdr:ext cx="534377" cy="259045"/>
    <xdr:sp macro="" textlink="">
      <xdr:nvSpPr>
        <xdr:cNvPr id="520" name="テキスト ボックス 519"/>
        <xdr:cNvSpPr txBox="1"/>
      </xdr:nvSpPr>
      <xdr:spPr>
        <a:xfrm>
          <a:off x="13436111" y="6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44940</xdr:rowOff>
    </xdr:from>
    <xdr:to>
      <xdr:col>67</xdr:col>
      <xdr:colOff>101600</xdr:colOff>
      <xdr:row>38</xdr:row>
      <xdr:rowOff>146540</xdr:rowOff>
    </xdr:to>
    <xdr:sp macro="" textlink="">
      <xdr:nvSpPr>
        <xdr:cNvPr id="521" name="フローチャート: 判断 520"/>
        <xdr:cNvSpPr/>
      </xdr:nvSpPr>
      <xdr:spPr>
        <a:xfrm>
          <a:off x="12763500" y="65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137667</xdr:rowOff>
    </xdr:from>
    <xdr:ext cx="534377" cy="259045"/>
    <xdr:sp macro="" textlink="">
      <xdr:nvSpPr>
        <xdr:cNvPr id="522" name="テキスト ボックス 521"/>
        <xdr:cNvSpPr txBox="1"/>
      </xdr:nvSpPr>
      <xdr:spPr>
        <a:xfrm>
          <a:off x="12547111" y="66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64493</xdr:rowOff>
    </xdr:from>
    <xdr:to>
      <xdr:col>81</xdr:col>
      <xdr:colOff>101600</xdr:colOff>
      <xdr:row>38</xdr:row>
      <xdr:rowOff>166093</xdr:rowOff>
    </xdr:to>
    <xdr:sp macro="" textlink="">
      <xdr:nvSpPr>
        <xdr:cNvPr id="530" name="楕円 529"/>
        <xdr:cNvSpPr/>
      </xdr:nvSpPr>
      <xdr:spPr>
        <a:xfrm>
          <a:off x="15430500" y="65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157220</xdr:rowOff>
    </xdr:from>
    <xdr:ext cx="534377" cy="259045"/>
    <xdr:sp macro="" textlink="">
      <xdr:nvSpPr>
        <xdr:cNvPr id="531" name="テキスト ボックス 530"/>
        <xdr:cNvSpPr txBox="1"/>
      </xdr:nvSpPr>
      <xdr:spPr>
        <a:xfrm>
          <a:off x="15214111" y="66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16876</xdr:rowOff>
    </xdr:from>
    <xdr:to>
      <xdr:col>76</xdr:col>
      <xdr:colOff>165100</xdr:colOff>
      <xdr:row>36</xdr:row>
      <xdr:rowOff>118476</xdr:rowOff>
    </xdr:to>
    <xdr:sp macro="" textlink="">
      <xdr:nvSpPr>
        <xdr:cNvPr id="532" name="楕円 531"/>
        <xdr:cNvSpPr/>
      </xdr:nvSpPr>
      <xdr:spPr>
        <a:xfrm>
          <a:off x="14541500" y="61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135003</xdr:rowOff>
    </xdr:from>
    <xdr:ext cx="534377" cy="259045"/>
    <xdr:sp macro="" textlink="">
      <xdr:nvSpPr>
        <xdr:cNvPr id="533" name="テキスト ボックス 532"/>
        <xdr:cNvSpPr txBox="1"/>
      </xdr:nvSpPr>
      <xdr:spPr>
        <a:xfrm>
          <a:off x="14325111" y="59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85318</xdr:rowOff>
    </xdr:from>
    <xdr:to>
      <xdr:col>72</xdr:col>
      <xdr:colOff>38100</xdr:colOff>
      <xdr:row>31</xdr:row>
      <xdr:rowOff>15468</xdr:rowOff>
    </xdr:to>
    <xdr:sp macro="" textlink="">
      <xdr:nvSpPr>
        <xdr:cNvPr id="534" name="楕円 533"/>
        <xdr:cNvSpPr/>
      </xdr:nvSpPr>
      <xdr:spPr>
        <a:xfrm>
          <a:off x="13652500" y="5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31995</xdr:rowOff>
    </xdr:from>
    <xdr:ext cx="599010" cy="259045"/>
    <xdr:sp macro="" textlink="">
      <xdr:nvSpPr>
        <xdr:cNvPr id="535" name="テキスト ボックス 534"/>
        <xdr:cNvSpPr txBox="1"/>
      </xdr:nvSpPr>
      <xdr:spPr>
        <a:xfrm>
          <a:off x="13403795" y="500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23924</xdr:rowOff>
    </xdr:from>
    <xdr:to>
      <xdr:col>67</xdr:col>
      <xdr:colOff>101600</xdr:colOff>
      <xdr:row>32</xdr:row>
      <xdr:rowOff>125524</xdr:rowOff>
    </xdr:to>
    <xdr:sp macro="" textlink="">
      <xdr:nvSpPr>
        <xdr:cNvPr id="536" name="楕円 535"/>
        <xdr:cNvSpPr/>
      </xdr:nvSpPr>
      <xdr:spPr>
        <a:xfrm>
          <a:off x="12763500" y="55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142051</xdr:rowOff>
    </xdr:from>
    <xdr:ext cx="599010" cy="259045"/>
    <xdr:sp macro="" textlink="">
      <xdr:nvSpPr>
        <xdr:cNvPr id="537" name="テキスト ボックス 536"/>
        <xdr:cNvSpPr txBox="1"/>
      </xdr:nvSpPr>
      <xdr:spPr>
        <a:xfrm>
          <a:off x="12514795" y="528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137752</xdr:rowOff>
    </xdr:from>
    <xdr:to>
      <xdr:col>85</xdr:col>
      <xdr:colOff>127000</xdr:colOff>
      <xdr:row>76</xdr:row>
      <xdr:rowOff>2060</xdr:rowOff>
    </xdr:to>
    <xdr:cxnSp macro="">
      <xdr:nvCxnSpPr>
        <xdr:cNvPr id="617" name="直線コネクタ 616"/>
        <xdr:cNvCxnSpPr/>
      </xdr:nvCxnSpPr>
      <xdr:spPr>
        <a:xfrm flipV="1">
          <a:off x="15481300" y="12996502"/>
          <a:ext cx="838200" cy="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2060</xdr:rowOff>
    </xdr:from>
    <xdr:to>
      <xdr:col>81</xdr:col>
      <xdr:colOff>50800</xdr:colOff>
      <xdr:row>76</xdr:row>
      <xdr:rowOff>86472</xdr:rowOff>
    </xdr:to>
    <xdr:cxnSp macro="">
      <xdr:nvCxnSpPr>
        <xdr:cNvPr id="620" name="直線コネクタ 619"/>
        <xdr:cNvCxnSpPr/>
      </xdr:nvCxnSpPr>
      <xdr:spPr>
        <a:xfrm flipV="1">
          <a:off x="14592300" y="13032260"/>
          <a:ext cx="889000" cy="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86472</xdr:rowOff>
    </xdr:from>
    <xdr:to>
      <xdr:col>76</xdr:col>
      <xdr:colOff>114300</xdr:colOff>
      <xdr:row>77</xdr:row>
      <xdr:rowOff>5607</xdr:rowOff>
    </xdr:to>
    <xdr:cxnSp macro="">
      <xdr:nvCxnSpPr>
        <xdr:cNvPr id="623" name="直線コネクタ 622"/>
        <xdr:cNvCxnSpPr/>
      </xdr:nvCxnSpPr>
      <xdr:spPr>
        <a:xfrm flipV="1">
          <a:off x="13703300" y="13116672"/>
          <a:ext cx="889000" cy="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112936</xdr:rowOff>
    </xdr:from>
    <xdr:to>
      <xdr:col>71</xdr:col>
      <xdr:colOff>177800</xdr:colOff>
      <xdr:row>77</xdr:row>
      <xdr:rowOff>5607</xdr:rowOff>
    </xdr:to>
    <xdr:cxnSp macro="">
      <xdr:nvCxnSpPr>
        <xdr:cNvPr id="626" name="直線コネクタ 625"/>
        <xdr:cNvCxnSpPr/>
      </xdr:nvCxnSpPr>
      <xdr:spPr>
        <a:xfrm>
          <a:off x="12814300" y="13143136"/>
          <a:ext cx="8890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86952</xdr:rowOff>
    </xdr:from>
    <xdr:to>
      <xdr:col>85</xdr:col>
      <xdr:colOff>177800</xdr:colOff>
      <xdr:row>76</xdr:row>
      <xdr:rowOff>17103</xdr:rowOff>
    </xdr:to>
    <xdr:sp macro="" textlink="">
      <xdr:nvSpPr>
        <xdr:cNvPr id="636" name="楕円 635"/>
        <xdr:cNvSpPr/>
      </xdr:nvSpPr>
      <xdr:spPr>
        <a:xfrm>
          <a:off x="16268700" y="12945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65379</xdr:rowOff>
    </xdr:from>
    <xdr:ext cx="599010" cy="259045"/>
    <xdr:sp macro="" textlink="">
      <xdr:nvSpPr>
        <xdr:cNvPr id="637" name="公債費該当値テキスト"/>
        <xdr:cNvSpPr txBox="1"/>
      </xdr:nvSpPr>
      <xdr:spPr>
        <a:xfrm>
          <a:off x="16370300" y="1292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122710</xdr:rowOff>
    </xdr:from>
    <xdr:to>
      <xdr:col>81</xdr:col>
      <xdr:colOff>101600</xdr:colOff>
      <xdr:row>76</xdr:row>
      <xdr:rowOff>52859</xdr:rowOff>
    </xdr:to>
    <xdr:sp macro="" textlink="">
      <xdr:nvSpPr>
        <xdr:cNvPr id="638" name="楕円 637"/>
        <xdr:cNvSpPr/>
      </xdr:nvSpPr>
      <xdr:spPr>
        <a:xfrm>
          <a:off x="15430500" y="1298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43987</xdr:rowOff>
    </xdr:from>
    <xdr:ext cx="599010" cy="259045"/>
    <xdr:sp macro="" textlink="">
      <xdr:nvSpPr>
        <xdr:cNvPr id="639" name="テキスト ボックス 638"/>
        <xdr:cNvSpPr txBox="1"/>
      </xdr:nvSpPr>
      <xdr:spPr>
        <a:xfrm>
          <a:off x="15181795" y="130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35672</xdr:rowOff>
    </xdr:from>
    <xdr:to>
      <xdr:col>76</xdr:col>
      <xdr:colOff>165100</xdr:colOff>
      <xdr:row>76</xdr:row>
      <xdr:rowOff>137272</xdr:rowOff>
    </xdr:to>
    <xdr:sp macro="" textlink="">
      <xdr:nvSpPr>
        <xdr:cNvPr id="640" name="楕円 639"/>
        <xdr:cNvSpPr/>
      </xdr:nvSpPr>
      <xdr:spPr>
        <a:xfrm>
          <a:off x="14541500" y="130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128399</xdr:rowOff>
    </xdr:from>
    <xdr:ext cx="534377" cy="259045"/>
    <xdr:sp macro="" textlink="">
      <xdr:nvSpPr>
        <xdr:cNvPr id="641" name="テキスト ボックス 640"/>
        <xdr:cNvSpPr txBox="1"/>
      </xdr:nvSpPr>
      <xdr:spPr>
        <a:xfrm>
          <a:off x="14325111" y="131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126257</xdr:rowOff>
    </xdr:from>
    <xdr:to>
      <xdr:col>72</xdr:col>
      <xdr:colOff>38100</xdr:colOff>
      <xdr:row>77</xdr:row>
      <xdr:rowOff>56407</xdr:rowOff>
    </xdr:to>
    <xdr:sp macro="" textlink="">
      <xdr:nvSpPr>
        <xdr:cNvPr id="642" name="楕円 641"/>
        <xdr:cNvSpPr/>
      </xdr:nvSpPr>
      <xdr:spPr>
        <a:xfrm>
          <a:off x="13652500" y="131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47534</xdr:rowOff>
    </xdr:from>
    <xdr:ext cx="534377" cy="259045"/>
    <xdr:sp macro="" textlink="">
      <xdr:nvSpPr>
        <xdr:cNvPr id="643" name="テキスト ボックス 642"/>
        <xdr:cNvSpPr txBox="1"/>
      </xdr:nvSpPr>
      <xdr:spPr>
        <a:xfrm>
          <a:off x="13436111" y="132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62136</xdr:rowOff>
    </xdr:from>
    <xdr:to>
      <xdr:col>67</xdr:col>
      <xdr:colOff>101600</xdr:colOff>
      <xdr:row>76</xdr:row>
      <xdr:rowOff>163736</xdr:rowOff>
    </xdr:to>
    <xdr:sp macro="" textlink="">
      <xdr:nvSpPr>
        <xdr:cNvPr id="644" name="楕円 643"/>
        <xdr:cNvSpPr/>
      </xdr:nvSpPr>
      <xdr:spPr>
        <a:xfrm>
          <a:off x="12763500" y="130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154863</xdr:rowOff>
    </xdr:from>
    <xdr:ext cx="534377" cy="259045"/>
    <xdr:sp macro="" textlink="">
      <xdr:nvSpPr>
        <xdr:cNvPr id="645" name="テキスト ボックス 644"/>
        <xdr:cNvSpPr txBox="1"/>
      </xdr:nvSpPr>
      <xdr:spPr>
        <a:xfrm>
          <a:off x="12547111" y="13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151527</xdr:rowOff>
    </xdr:from>
    <xdr:to>
      <xdr:col>85</xdr:col>
      <xdr:colOff>127000</xdr:colOff>
      <xdr:row>99</xdr:row>
      <xdr:rowOff>9731</xdr:rowOff>
    </xdr:to>
    <xdr:cxnSp macro="">
      <xdr:nvCxnSpPr>
        <xdr:cNvPr id="676" name="直線コネクタ 675"/>
        <xdr:cNvCxnSpPr/>
      </xdr:nvCxnSpPr>
      <xdr:spPr>
        <a:xfrm flipV="1">
          <a:off x="15481300" y="16953627"/>
          <a:ext cx="8382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9731</xdr:rowOff>
    </xdr:from>
    <xdr:to>
      <xdr:col>81</xdr:col>
      <xdr:colOff>50800</xdr:colOff>
      <xdr:row>99</xdr:row>
      <xdr:rowOff>56911</xdr:rowOff>
    </xdr:to>
    <xdr:cxnSp macro="">
      <xdr:nvCxnSpPr>
        <xdr:cNvPr id="679" name="直線コネクタ 678"/>
        <xdr:cNvCxnSpPr/>
      </xdr:nvCxnSpPr>
      <xdr:spPr>
        <a:xfrm flipV="1">
          <a:off x="14592300" y="16983281"/>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81" name="テキスト ボックス 680"/>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17566</xdr:rowOff>
    </xdr:from>
    <xdr:to>
      <xdr:col>76</xdr:col>
      <xdr:colOff>114300</xdr:colOff>
      <xdr:row>99</xdr:row>
      <xdr:rowOff>56911</xdr:rowOff>
    </xdr:to>
    <xdr:cxnSp macro="">
      <xdr:nvCxnSpPr>
        <xdr:cNvPr id="682" name="直線コネクタ 681"/>
        <xdr:cNvCxnSpPr/>
      </xdr:nvCxnSpPr>
      <xdr:spPr>
        <a:xfrm>
          <a:off x="13703300" y="16991116"/>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17566</xdr:rowOff>
    </xdr:from>
    <xdr:to>
      <xdr:col>71</xdr:col>
      <xdr:colOff>177800</xdr:colOff>
      <xdr:row>99</xdr:row>
      <xdr:rowOff>21135</xdr:rowOff>
    </xdr:to>
    <xdr:cxnSp macro="">
      <xdr:nvCxnSpPr>
        <xdr:cNvPr id="685" name="直線コネクタ 684"/>
        <xdr:cNvCxnSpPr/>
      </xdr:nvCxnSpPr>
      <xdr:spPr>
        <a:xfrm flipV="1">
          <a:off x="12814300" y="16991116"/>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7" name="テキスト ボックス 686"/>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100727</xdr:rowOff>
    </xdr:from>
    <xdr:to>
      <xdr:col>85</xdr:col>
      <xdr:colOff>177800</xdr:colOff>
      <xdr:row>99</xdr:row>
      <xdr:rowOff>30877</xdr:rowOff>
    </xdr:to>
    <xdr:sp macro="" textlink="">
      <xdr:nvSpPr>
        <xdr:cNvPr id="695" name="楕円 694"/>
        <xdr:cNvSpPr/>
      </xdr:nvSpPr>
      <xdr:spPr>
        <a:xfrm>
          <a:off x="16268700" y="1690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99010" cy="259045"/>
    <xdr:sp macro="" textlink="">
      <xdr:nvSpPr>
        <xdr:cNvPr id="696" name="積立金該当値テキスト"/>
        <xdr:cNvSpPr txBox="1"/>
      </xdr:nvSpPr>
      <xdr:spPr>
        <a:xfrm>
          <a:off x="16370300" y="168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130381</xdr:rowOff>
    </xdr:from>
    <xdr:to>
      <xdr:col>81</xdr:col>
      <xdr:colOff>101600</xdr:colOff>
      <xdr:row>99</xdr:row>
      <xdr:rowOff>60531</xdr:rowOff>
    </xdr:to>
    <xdr:sp macro="" textlink="">
      <xdr:nvSpPr>
        <xdr:cNvPr id="697" name="楕円 696"/>
        <xdr:cNvSpPr/>
      </xdr:nvSpPr>
      <xdr:spPr>
        <a:xfrm>
          <a:off x="15430500" y="169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77058</xdr:rowOff>
    </xdr:from>
    <xdr:ext cx="534377" cy="259045"/>
    <xdr:sp macro="" textlink="">
      <xdr:nvSpPr>
        <xdr:cNvPr id="698" name="テキスト ボックス 697"/>
        <xdr:cNvSpPr txBox="1"/>
      </xdr:nvSpPr>
      <xdr:spPr>
        <a:xfrm>
          <a:off x="15214111" y="16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6111</xdr:rowOff>
    </xdr:from>
    <xdr:to>
      <xdr:col>76</xdr:col>
      <xdr:colOff>165100</xdr:colOff>
      <xdr:row>99</xdr:row>
      <xdr:rowOff>107711</xdr:rowOff>
    </xdr:to>
    <xdr:sp macro="" textlink="">
      <xdr:nvSpPr>
        <xdr:cNvPr id="699" name="楕円 698"/>
        <xdr:cNvSpPr/>
      </xdr:nvSpPr>
      <xdr:spPr>
        <a:xfrm>
          <a:off x="14541500" y="169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98838</xdr:rowOff>
    </xdr:from>
    <xdr:ext cx="534377" cy="259045"/>
    <xdr:sp macro="" textlink="">
      <xdr:nvSpPr>
        <xdr:cNvPr id="700" name="テキスト ボックス 699"/>
        <xdr:cNvSpPr txBox="1"/>
      </xdr:nvSpPr>
      <xdr:spPr>
        <a:xfrm>
          <a:off x="14325111" y="170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138216</xdr:rowOff>
    </xdr:from>
    <xdr:to>
      <xdr:col>72</xdr:col>
      <xdr:colOff>38100</xdr:colOff>
      <xdr:row>99</xdr:row>
      <xdr:rowOff>68366</xdr:rowOff>
    </xdr:to>
    <xdr:sp macro="" textlink="">
      <xdr:nvSpPr>
        <xdr:cNvPr id="701" name="楕円 700"/>
        <xdr:cNvSpPr/>
      </xdr:nvSpPr>
      <xdr:spPr>
        <a:xfrm>
          <a:off x="13652500" y="16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84893</xdr:rowOff>
    </xdr:from>
    <xdr:ext cx="534377" cy="259045"/>
    <xdr:sp macro="" textlink="">
      <xdr:nvSpPr>
        <xdr:cNvPr id="702" name="テキスト ボックス 701"/>
        <xdr:cNvSpPr txBox="1"/>
      </xdr:nvSpPr>
      <xdr:spPr>
        <a:xfrm>
          <a:off x="13436111" y="16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141785</xdr:rowOff>
    </xdr:from>
    <xdr:to>
      <xdr:col>67</xdr:col>
      <xdr:colOff>101600</xdr:colOff>
      <xdr:row>99</xdr:row>
      <xdr:rowOff>71935</xdr:rowOff>
    </xdr:to>
    <xdr:sp macro="" textlink="">
      <xdr:nvSpPr>
        <xdr:cNvPr id="703" name="楕円 702"/>
        <xdr:cNvSpPr/>
      </xdr:nvSpPr>
      <xdr:spPr>
        <a:xfrm>
          <a:off x="12763500" y="169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88462</xdr:rowOff>
    </xdr:from>
    <xdr:ext cx="534377" cy="259045"/>
    <xdr:sp macro="" textlink="">
      <xdr:nvSpPr>
        <xdr:cNvPr id="704" name="テキスト ボックス 703"/>
        <xdr:cNvSpPr txBox="1"/>
      </xdr:nvSpPr>
      <xdr:spPr>
        <a:xfrm>
          <a:off x="12547111" y="167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132372</xdr:rowOff>
    </xdr:from>
    <xdr:to>
      <xdr:col>116</xdr:col>
      <xdr:colOff>63500</xdr:colOff>
      <xdr:row>38</xdr:row>
      <xdr:rowOff>136576</xdr:rowOff>
    </xdr:to>
    <xdr:cxnSp macro="">
      <xdr:nvCxnSpPr>
        <xdr:cNvPr id="733" name="直線コネクタ 732"/>
        <xdr:cNvCxnSpPr/>
      </xdr:nvCxnSpPr>
      <xdr:spPr>
        <a:xfrm>
          <a:off x="21323300" y="6647472"/>
          <a:ext cx="8382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4"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132372</xdr:rowOff>
    </xdr:from>
    <xdr:to>
      <xdr:col>111</xdr:col>
      <xdr:colOff>177800</xdr:colOff>
      <xdr:row>38</xdr:row>
      <xdr:rowOff>156261</xdr:rowOff>
    </xdr:to>
    <xdr:cxnSp macro="">
      <xdr:nvCxnSpPr>
        <xdr:cNvPr id="736" name="直線コネクタ 735"/>
        <xdr:cNvCxnSpPr/>
      </xdr:nvCxnSpPr>
      <xdr:spPr>
        <a:xfrm flipV="1">
          <a:off x="20434300" y="6647472"/>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56096</xdr:rowOff>
    </xdr:from>
    <xdr:to>
      <xdr:col>107</xdr:col>
      <xdr:colOff>50800</xdr:colOff>
      <xdr:row>38</xdr:row>
      <xdr:rowOff>156261</xdr:rowOff>
    </xdr:to>
    <xdr:cxnSp macro="">
      <xdr:nvCxnSpPr>
        <xdr:cNvPr id="739" name="直線コネクタ 738"/>
        <xdr:cNvCxnSpPr/>
      </xdr:nvCxnSpPr>
      <xdr:spPr>
        <a:xfrm>
          <a:off x="19545300" y="6571196"/>
          <a:ext cx="889000" cy="1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41" name="テキスト ボックス 740"/>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47244</xdr:rowOff>
    </xdr:from>
    <xdr:to>
      <xdr:col>102</xdr:col>
      <xdr:colOff>114300</xdr:colOff>
      <xdr:row>38</xdr:row>
      <xdr:rowOff>56096</xdr:rowOff>
    </xdr:to>
    <xdr:cxnSp macro="">
      <xdr:nvCxnSpPr>
        <xdr:cNvPr id="742" name="直線コネクタ 741"/>
        <xdr:cNvCxnSpPr/>
      </xdr:nvCxnSpPr>
      <xdr:spPr>
        <a:xfrm>
          <a:off x="18656300" y="6562344"/>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4" name="テキスト ボックス 743"/>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85776</xdr:rowOff>
    </xdr:from>
    <xdr:to>
      <xdr:col>116</xdr:col>
      <xdr:colOff>114300</xdr:colOff>
      <xdr:row>39</xdr:row>
      <xdr:rowOff>15926</xdr:rowOff>
    </xdr:to>
    <xdr:sp macro="" textlink="">
      <xdr:nvSpPr>
        <xdr:cNvPr id="752" name="楕円 751"/>
        <xdr:cNvSpPr/>
      </xdr:nvSpPr>
      <xdr:spPr>
        <a:xfrm>
          <a:off x="22110700" y="66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45153</xdr:rowOff>
    </xdr:from>
    <xdr:ext cx="469744" cy="259045"/>
    <xdr:sp macro="" textlink="">
      <xdr:nvSpPr>
        <xdr:cNvPr id="753" name="投資及び出資金該当値テキスト"/>
        <xdr:cNvSpPr txBox="1"/>
      </xdr:nvSpPr>
      <xdr:spPr>
        <a:xfrm>
          <a:off x="22212300" y="63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81572</xdr:rowOff>
    </xdr:from>
    <xdr:to>
      <xdr:col>112</xdr:col>
      <xdr:colOff>38100</xdr:colOff>
      <xdr:row>39</xdr:row>
      <xdr:rowOff>11722</xdr:rowOff>
    </xdr:to>
    <xdr:sp macro="" textlink="">
      <xdr:nvSpPr>
        <xdr:cNvPr id="754" name="楕円 753"/>
        <xdr:cNvSpPr/>
      </xdr:nvSpPr>
      <xdr:spPr>
        <a:xfrm>
          <a:off x="21272500" y="65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28249</xdr:rowOff>
    </xdr:from>
    <xdr:ext cx="469744" cy="259045"/>
    <xdr:sp macro="" textlink="">
      <xdr:nvSpPr>
        <xdr:cNvPr id="755" name="テキスト ボックス 754"/>
        <xdr:cNvSpPr txBox="1"/>
      </xdr:nvSpPr>
      <xdr:spPr>
        <a:xfrm>
          <a:off x="21088428" y="63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105461</xdr:rowOff>
    </xdr:from>
    <xdr:to>
      <xdr:col>107</xdr:col>
      <xdr:colOff>101600</xdr:colOff>
      <xdr:row>39</xdr:row>
      <xdr:rowOff>35611</xdr:rowOff>
    </xdr:to>
    <xdr:sp macro="" textlink="">
      <xdr:nvSpPr>
        <xdr:cNvPr id="756" name="楕円 755"/>
        <xdr:cNvSpPr/>
      </xdr:nvSpPr>
      <xdr:spPr>
        <a:xfrm>
          <a:off x="20383500" y="66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52138</xdr:rowOff>
    </xdr:from>
    <xdr:ext cx="469744" cy="259045"/>
    <xdr:sp macro="" textlink="">
      <xdr:nvSpPr>
        <xdr:cNvPr id="757" name="テキスト ボックス 756"/>
        <xdr:cNvSpPr txBox="1"/>
      </xdr:nvSpPr>
      <xdr:spPr>
        <a:xfrm>
          <a:off x="20199428" y="63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5296</xdr:rowOff>
    </xdr:from>
    <xdr:to>
      <xdr:col>102</xdr:col>
      <xdr:colOff>165100</xdr:colOff>
      <xdr:row>38</xdr:row>
      <xdr:rowOff>106896</xdr:rowOff>
    </xdr:to>
    <xdr:sp macro="" textlink="">
      <xdr:nvSpPr>
        <xdr:cNvPr id="758" name="楕円 757"/>
        <xdr:cNvSpPr/>
      </xdr:nvSpPr>
      <xdr:spPr>
        <a:xfrm>
          <a:off x="19494500" y="65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123423</xdr:rowOff>
    </xdr:from>
    <xdr:ext cx="534377" cy="259045"/>
    <xdr:sp macro="" textlink="">
      <xdr:nvSpPr>
        <xdr:cNvPr id="759" name="テキスト ボックス 758"/>
        <xdr:cNvSpPr txBox="1"/>
      </xdr:nvSpPr>
      <xdr:spPr>
        <a:xfrm>
          <a:off x="19278111" y="629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167894</xdr:rowOff>
    </xdr:from>
    <xdr:to>
      <xdr:col>98</xdr:col>
      <xdr:colOff>38100</xdr:colOff>
      <xdr:row>38</xdr:row>
      <xdr:rowOff>98044</xdr:rowOff>
    </xdr:to>
    <xdr:sp macro="" textlink="">
      <xdr:nvSpPr>
        <xdr:cNvPr id="760" name="楕円 759"/>
        <xdr:cNvSpPr/>
      </xdr:nvSpPr>
      <xdr:spPr>
        <a:xfrm>
          <a:off x="18605500" y="65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114571</xdr:rowOff>
    </xdr:from>
    <xdr:ext cx="534377" cy="259045"/>
    <xdr:sp macro="" textlink="">
      <xdr:nvSpPr>
        <xdr:cNvPr id="761" name="テキスト ボックス 760"/>
        <xdr:cNvSpPr txBox="1"/>
      </xdr:nvSpPr>
      <xdr:spPr>
        <a:xfrm>
          <a:off x="18389111" y="6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53942</xdr:rowOff>
    </xdr:from>
    <xdr:to>
      <xdr:col>116</xdr:col>
      <xdr:colOff>63500</xdr:colOff>
      <xdr:row>59</xdr:row>
      <xdr:rowOff>65389</xdr:rowOff>
    </xdr:to>
    <xdr:cxnSp macro="">
      <xdr:nvCxnSpPr>
        <xdr:cNvPr id="792" name="直線コネクタ 791"/>
        <xdr:cNvCxnSpPr/>
      </xdr:nvCxnSpPr>
      <xdr:spPr>
        <a:xfrm flipV="1">
          <a:off x="21323300" y="10169492"/>
          <a:ext cx="8382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65389</xdr:rowOff>
    </xdr:from>
    <xdr:to>
      <xdr:col>111</xdr:col>
      <xdr:colOff>177800</xdr:colOff>
      <xdr:row>59</xdr:row>
      <xdr:rowOff>75774</xdr:rowOff>
    </xdr:to>
    <xdr:cxnSp macro="">
      <xdr:nvCxnSpPr>
        <xdr:cNvPr id="795" name="直線コネクタ 794"/>
        <xdr:cNvCxnSpPr/>
      </xdr:nvCxnSpPr>
      <xdr:spPr>
        <a:xfrm flipV="1">
          <a:off x="20434300" y="10180939"/>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75774</xdr:rowOff>
    </xdr:from>
    <xdr:to>
      <xdr:col>107</xdr:col>
      <xdr:colOff>50800</xdr:colOff>
      <xdr:row>59</xdr:row>
      <xdr:rowOff>77766</xdr:rowOff>
    </xdr:to>
    <xdr:cxnSp macro="">
      <xdr:nvCxnSpPr>
        <xdr:cNvPr id="798" name="直線コネクタ 797"/>
        <xdr:cNvCxnSpPr/>
      </xdr:nvCxnSpPr>
      <xdr:spPr>
        <a:xfrm flipV="1">
          <a:off x="19545300" y="1019132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77766</xdr:rowOff>
    </xdr:from>
    <xdr:to>
      <xdr:col>102</xdr:col>
      <xdr:colOff>114300</xdr:colOff>
      <xdr:row>59</xdr:row>
      <xdr:rowOff>98062</xdr:rowOff>
    </xdr:to>
    <xdr:cxnSp macro="">
      <xdr:nvCxnSpPr>
        <xdr:cNvPr id="801" name="直線コネクタ 800"/>
        <xdr:cNvCxnSpPr/>
      </xdr:nvCxnSpPr>
      <xdr:spPr>
        <a:xfrm flipV="1">
          <a:off x="18656300" y="10193316"/>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3142</xdr:rowOff>
    </xdr:from>
    <xdr:to>
      <xdr:col>116</xdr:col>
      <xdr:colOff>114300</xdr:colOff>
      <xdr:row>59</xdr:row>
      <xdr:rowOff>104742</xdr:rowOff>
    </xdr:to>
    <xdr:sp macro="" textlink="">
      <xdr:nvSpPr>
        <xdr:cNvPr id="811" name="楕円 810"/>
        <xdr:cNvSpPr/>
      </xdr:nvSpPr>
      <xdr:spPr>
        <a:xfrm>
          <a:off x="22110700" y="101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107675</xdr:rowOff>
    </xdr:from>
    <xdr:ext cx="469744" cy="259045"/>
    <xdr:sp macro="" textlink="">
      <xdr:nvSpPr>
        <xdr:cNvPr id="812" name="貸付金該当値テキスト"/>
        <xdr:cNvSpPr txBox="1"/>
      </xdr:nvSpPr>
      <xdr:spPr>
        <a:xfrm>
          <a:off x="22212300"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14589</xdr:rowOff>
    </xdr:from>
    <xdr:to>
      <xdr:col>112</xdr:col>
      <xdr:colOff>38100</xdr:colOff>
      <xdr:row>59</xdr:row>
      <xdr:rowOff>116189</xdr:rowOff>
    </xdr:to>
    <xdr:sp macro="" textlink="">
      <xdr:nvSpPr>
        <xdr:cNvPr id="813" name="楕円 812"/>
        <xdr:cNvSpPr/>
      </xdr:nvSpPr>
      <xdr:spPr>
        <a:xfrm>
          <a:off x="21272500" y="101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107316</xdr:rowOff>
    </xdr:from>
    <xdr:ext cx="469744" cy="259045"/>
    <xdr:sp macro="" textlink="">
      <xdr:nvSpPr>
        <xdr:cNvPr id="814" name="テキスト ボックス 813"/>
        <xdr:cNvSpPr txBox="1"/>
      </xdr:nvSpPr>
      <xdr:spPr>
        <a:xfrm>
          <a:off x="21088428" y="102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24974</xdr:rowOff>
    </xdr:from>
    <xdr:to>
      <xdr:col>107</xdr:col>
      <xdr:colOff>101600</xdr:colOff>
      <xdr:row>59</xdr:row>
      <xdr:rowOff>126574</xdr:rowOff>
    </xdr:to>
    <xdr:sp macro="" textlink="">
      <xdr:nvSpPr>
        <xdr:cNvPr id="815" name="楕円 814"/>
        <xdr:cNvSpPr/>
      </xdr:nvSpPr>
      <xdr:spPr>
        <a:xfrm>
          <a:off x="20383500" y="101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117701</xdr:rowOff>
    </xdr:from>
    <xdr:ext cx="469744" cy="259045"/>
    <xdr:sp macro="" textlink="">
      <xdr:nvSpPr>
        <xdr:cNvPr id="816" name="テキスト ボックス 815"/>
        <xdr:cNvSpPr txBox="1"/>
      </xdr:nvSpPr>
      <xdr:spPr>
        <a:xfrm>
          <a:off x="20199428" y="1023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26966</xdr:rowOff>
    </xdr:from>
    <xdr:to>
      <xdr:col>102</xdr:col>
      <xdr:colOff>165100</xdr:colOff>
      <xdr:row>59</xdr:row>
      <xdr:rowOff>128566</xdr:rowOff>
    </xdr:to>
    <xdr:sp macro="" textlink="">
      <xdr:nvSpPr>
        <xdr:cNvPr id="817" name="楕円 816"/>
        <xdr:cNvSpPr/>
      </xdr:nvSpPr>
      <xdr:spPr>
        <a:xfrm>
          <a:off x="19494500" y="10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119693</xdr:rowOff>
    </xdr:from>
    <xdr:ext cx="469744" cy="259045"/>
    <xdr:sp macro="" textlink="">
      <xdr:nvSpPr>
        <xdr:cNvPr id="818" name="テキスト ボックス 817"/>
        <xdr:cNvSpPr txBox="1"/>
      </xdr:nvSpPr>
      <xdr:spPr>
        <a:xfrm>
          <a:off x="19310428" y="1023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47262</xdr:rowOff>
    </xdr:from>
    <xdr:to>
      <xdr:col>98</xdr:col>
      <xdr:colOff>38100</xdr:colOff>
      <xdr:row>59</xdr:row>
      <xdr:rowOff>148862</xdr:rowOff>
    </xdr:to>
    <xdr:sp macro="" textlink="">
      <xdr:nvSpPr>
        <xdr:cNvPr id="819" name="楕円 818"/>
        <xdr:cNvSpPr/>
      </xdr:nvSpPr>
      <xdr:spPr>
        <a:xfrm>
          <a:off x="18605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139989</xdr:rowOff>
    </xdr:from>
    <xdr:ext cx="313932" cy="259045"/>
    <xdr:sp macro="" textlink="">
      <xdr:nvSpPr>
        <xdr:cNvPr id="820" name="テキスト ボックス 819"/>
        <xdr:cNvSpPr txBox="1"/>
      </xdr:nvSpPr>
      <xdr:spPr>
        <a:xfrm>
          <a:off x="18499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97803</xdr:rowOff>
    </xdr:from>
    <xdr:to>
      <xdr:col>116</xdr:col>
      <xdr:colOff>63500</xdr:colOff>
      <xdr:row>77</xdr:row>
      <xdr:rowOff>123850</xdr:rowOff>
    </xdr:to>
    <xdr:cxnSp macro="">
      <xdr:nvCxnSpPr>
        <xdr:cNvPr id="850" name="直線コネクタ 849"/>
        <xdr:cNvCxnSpPr/>
      </xdr:nvCxnSpPr>
      <xdr:spPr>
        <a:xfrm flipV="1">
          <a:off x="21323300" y="13299453"/>
          <a:ext cx="838200" cy="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106490</xdr:rowOff>
    </xdr:from>
    <xdr:to>
      <xdr:col>111</xdr:col>
      <xdr:colOff>177800</xdr:colOff>
      <xdr:row>77</xdr:row>
      <xdr:rowOff>123850</xdr:rowOff>
    </xdr:to>
    <xdr:cxnSp macro="">
      <xdr:nvCxnSpPr>
        <xdr:cNvPr id="853" name="直線コネクタ 852"/>
        <xdr:cNvCxnSpPr/>
      </xdr:nvCxnSpPr>
      <xdr:spPr>
        <a:xfrm>
          <a:off x="20434300" y="13308140"/>
          <a:ext cx="889000" cy="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102705</xdr:rowOff>
    </xdr:from>
    <xdr:to>
      <xdr:col>107</xdr:col>
      <xdr:colOff>50800</xdr:colOff>
      <xdr:row>77</xdr:row>
      <xdr:rowOff>106490</xdr:rowOff>
    </xdr:to>
    <xdr:cxnSp macro="">
      <xdr:nvCxnSpPr>
        <xdr:cNvPr id="856" name="直線コネクタ 855"/>
        <xdr:cNvCxnSpPr/>
      </xdr:nvCxnSpPr>
      <xdr:spPr>
        <a:xfrm>
          <a:off x="19545300" y="13304355"/>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102705</xdr:rowOff>
    </xdr:from>
    <xdr:to>
      <xdr:col>102</xdr:col>
      <xdr:colOff>114300</xdr:colOff>
      <xdr:row>77</xdr:row>
      <xdr:rowOff>131318</xdr:rowOff>
    </xdr:to>
    <xdr:cxnSp macro="">
      <xdr:nvCxnSpPr>
        <xdr:cNvPr id="859" name="直線コネクタ 858"/>
        <xdr:cNvCxnSpPr/>
      </xdr:nvCxnSpPr>
      <xdr:spPr>
        <a:xfrm flipV="1">
          <a:off x="18656300" y="13304355"/>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47003</xdr:rowOff>
    </xdr:from>
    <xdr:to>
      <xdr:col>116</xdr:col>
      <xdr:colOff>114300</xdr:colOff>
      <xdr:row>77</xdr:row>
      <xdr:rowOff>148603</xdr:rowOff>
    </xdr:to>
    <xdr:sp macro="" textlink="">
      <xdr:nvSpPr>
        <xdr:cNvPr id="869" name="楕円 868"/>
        <xdr:cNvSpPr/>
      </xdr:nvSpPr>
      <xdr:spPr>
        <a:xfrm>
          <a:off x="22110700" y="132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25430</xdr:rowOff>
    </xdr:from>
    <xdr:ext cx="534377" cy="259045"/>
    <xdr:sp macro="" textlink="">
      <xdr:nvSpPr>
        <xdr:cNvPr id="870" name="繰出金該当値テキスト"/>
        <xdr:cNvSpPr txBox="1"/>
      </xdr:nvSpPr>
      <xdr:spPr>
        <a:xfrm>
          <a:off x="22212300" y="132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73050</xdr:rowOff>
    </xdr:from>
    <xdr:to>
      <xdr:col>112</xdr:col>
      <xdr:colOff>38100</xdr:colOff>
      <xdr:row>78</xdr:row>
      <xdr:rowOff>3200</xdr:rowOff>
    </xdr:to>
    <xdr:sp macro="" textlink="">
      <xdr:nvSpPr>
        <xdr:cNvPr id="871" name="楕円 870"/>
        <xdr:cNvSpPr/>
      </xdr:nvSpPr>
      <xdr:spPr>
        <a:xfrm>
          <a:off x="21272500" y="132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165777</xdr:rowOff>
    </xdr:from>
    <xdr:ext cx="534377" cy="259045"/>
    <xdr:sp macro="" textlink="">
      <xdr:nvSpPr>
        <xdr:cNvPr id="872" name="テキスト ボックス 871"/>
        <xdr:cNvSpPr txBox="1"/>
      </xdr:nvSpPr>
      <xdr:spPr>
        <a:xfrm>
          <a:off x="21056111" y="133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55690</xdr:rowOff>
    </xdr:from>
    <xdr:to>
      <xdr:col>107</xdr:col>
      <xdr:colOff>101600</xdr:colOff>
      <xdr:row>77</xdr:row>
      <xdr:rowOff>157290</xdr:rowOff>
    </xdr:to>
    <xdr:sp macro="" textlink="">
      <xdr:nvSpPr>
        <xdr:cNvPr id="873" name="楕円 872"/>
        <xdr:cNvSpPr/>
      </xdr:nvSpPr>
      <xdr:spPr>
        <a:xfrm>
          <a:off x="20383500" y="132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148417</xdr:rowOff>
    </xdr:from>
    <xdr:ext cx="534377" cy="259045"/>
    <xdr:sp macro="" textlink="">
      <xdr:nvSpPr>
        <xdr:cNvPr id="874" name="テキスト ボックス 873"/>
        <xdr:cNvSpPr txBox="1"/>
      </xdr:nvSpPr>
      <xdr:spPr>
        <a:xfrm>
          <a:off x="20167111" y="133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51905</xdr:rowOff>
    </xdr:from>
    <xdr:to>
      <xdr:col>102</xdr:col>
      <xdr:colOff>165100</xdr:colOff>
      <xdr:row>77</xdr:row>
      <xdr:rowOff>153505</xdr:rowOff>
    </xdr:to>
    <xdr:sp macro="" textlink="">
      <xdr:nvSpPr>
        <xdr:cNvPr id="875" name="楕円 874"/>
        <xdr:cNvSpPr/>
      </xdr:nvSpPr>
      <xdr:spPr>
        <a:xfrm>
          <a:off x="19494500" y="132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144632</xdr:rowOff>
    </xdr:from>
    <xdr:ext cx="534377" cy="259045"/>
    <xdr:sp macro="" textlink="">
      <xdr:nvSpPr>
        <xdr:cNvPr id="876" name="テキスト ボックス 875"/>
        <xdr:cNvSpPr txBox="1"/>
      </xdr:nvSpPr>
      <xdr:spPr>
        <a:xfrm>
          <a:off x="19278111" y="133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80518</xdr:rowOff>
    </xdr:from>
    <xdr:to>
      <xdr:col>98</xdr:col>
      <xdr:colOff>38100</xdr:colOff>
      <xdr:row>78</xdr:row>
      <xdr:rowOff>10668</xdr:rowOff>
    </xdr:to>
    <xdr:sp macro="" textlink="">
      <xdr:nvSpPr>
        <xdr:cNvPr id="877" name="楕円 876"/>
        <xdr:cNvSpPr/>
      </xdr:nvSpPr>
      <xdr:spPr>
        <a:xfrm>
          <a:off x="18605500" y="132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1795</xdr:rowOff>
    </xdr:from>
    <xdr:ext cx="534377" cy="259045"/>
    <xdr:sp macro="" textlink="">
      <xdr:nvSpPr>
        <xdr:cNvPr id="878" name="テキスト ボックス 877"/>
        <xdr:cNvSpPr txBox="1"/>
      </xdr:nvSpPr>
      <xdr:spPr>
        <a:xfrm>
          <a:off x="18389111" y="133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・人件費については、令和２年度から会計年度任用職員制度が開始したこと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もあり増加傾向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となっている。類似団体平均よりも高い理由は主に、保育所や牧場を直接運営しているためである。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・扶助費については、コロナウイルス感染症対策にかかる子育て世帯等への補助金の増により前年度から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コロナウイルス感染症対策にかかる補助金の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・災害復旧事業費については、令和２年度で平成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年度融雪水災害にかかる事業が完了した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は皆減となった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151293</xdr:rowOff>
    </xdr:from>
    <xdr:to>
      <xdr:col>24</xdr:col>
      <xdr:colOff>63500</xdr:colOff>
      <xdr:row>36</xdr:row>
      <xdr:rowOff>82713</xdr:rowOff>
    </xdr:to>
    <xdr:cxnSp macro="">
      <xdr:nvCxnSpPr>
        <xdr:cNvPr id="63" name="直線コネクタ 62"/>
        <xdr:cNvCxnSpPr/>
      </xdr:nvCxnSpPr>
      <xdr:spPr>
        <a:xfrm flipV="1">
          <a:off x="3797300" y="6152043"/>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82713</xdr:rowOff>
    </xdr:from>
    <xdr:to>
      <xdr:col>19</xdr:col>
      <xdr:colOff>177800</xdr:colOff>
      <xdr:row>36</xdr:row>
      <xdr:rowOff>98389</xdr:rowOff>
    </xdr:to>
    <xdr:cxnSp macro="">
      <xdr:nvCxnSpPr>
        <xdr:cNvPr id="66" name="直線コネクタ 65"/>
        <xdr:cNvCxnSpPr/>
      </xdr:nvCxnSpPr>
      <xdr:spPr>
        <a:xfrm flipV="1">
          <a:off x="2908300" y="6254913"/>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98389</xdr:rowOff>
    </xdr:from>
    <xdr:to>
      <xdr:col>15</xdr:col>
      <xdr:colOff>50800</xdr:colOff>
      <xdr:row>37</xdr:row>
      <xdr:rowOff>49730</xdr:rowOff>
    </xdr:to>
    <xdr:cxnSp macro="">
      <xdr:nvCxnSpPr>
        <xdr:cNvPr id="69" name="直線コネクタ 68"/>
        <xdr:cNvCxnSpPr/>
      </xdr:nvCxnSpPr>
      <xdr:spPr>
        <a:xfrm flipV="1">
          <a:off x="2019300" y="6270589"/>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5642</xdr:rowOff>
    </xdr:from>
    <xdr:to>
      <xdr:col>10</xdr:col>
      <xdr:colOff>114300</xdr:colOff>
      <xdr:row>37</xdr:row>
      <xdr:rowOff>49730</xdr:rowOff>
    </xdr:to>
    <xdr:cxnSp macro="">
      <xdr:nvCxnSpPr>
        <xdr:cNvPr id="72" name="直線コネクタ 71"/>
        <xdr:cNvCxnSpPr/>
      </xdr:nvCxnSpPr>
      <xdr:spPr>
        <a:xfrm>
          <a:off x="1130300" y="634929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100493</xdr:rowOff>
    </xdr:from>
    <xdr:to>
      <xdr:col>24</xdr:col>
      <xdr:colOff>114300</xdr:colOff>
      <xdr:row>36</xdr:row>
      <xdr:rowOff>30643</xdr:rowOff>
    </xdr:to>
    <xdr:sp macro="" textlink="">
      <xdr:nvSpPr>
        <xdr:cNvPr id="82" name="楕円 81"/>
        <xdr:cNvSpPr/>
      </xdr:nvSpPr>
      <xdr:spPr>
        <a:xfrm>
          <a:off x="4584700" y="61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78920</xdr:rowOff>
    </xdr:from>
    <xdr:ext cx="469744" cy="259045"/>
    <xdr:sp macro="" textlink="">
      <xdr:nvSpPr>
        <xdr:cNvPr id="83" name="議会費該当値テキスト"/>
        <xdr:cNvSpPr txBox="1"/>
      </xdr:nvSpPr>
      <xdr:spPr>
        <a:xfrm>
          <a:off x="4686300" y="607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31913</xdr:rowOff>
    </xdr:from>
    <xdr:to>
      <xdr:col>20</xdr:col>
      <xdr:colOff>38100</xdr:colOff>
      <xdr:row>36</xdr:row>
      <xdr:rowOff>133513</xdr:rowOff>
    </xdr:to>
    <xdr:sp macro="" textlink="">
      <xdr:nvSpPr>
        <xdr:cNvPr id="84" name="楕円 83"/>
        <xdr:cNvSpPr/>
      </xdr:nvSpPr>
      <xdr:spPr>
        <a:xfrm>
          <a:off x="3746500" y="62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124640</xdr:rowOff>
    </xdr:from>
    <xdr:ext cx="469744" cy="259045"/>
    <xdr:sp macro="" textlink="">
      <xdr:nvSpPr>
        <xdr:cNvPr id="85" name="テキスト ボックス 84"/>
        <xdr:cNvSpPr txBox="1"/>
      </xdr:nvSpPr>
      <xdr:spPr>
        <a:xfrm>
          <a:off x="3562428" y="629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47589</xdr:rowOff>
    </xdr:from>
    <xdr:to>
      <xdr:col>15</xdr:col>
      <xdr:colOff>101600</xdr:colOff>
      <xdr:row>36</xdr:row>
      <xdr:rowOff>149189</xdr:rowOff>
    </xdr:to>
    <xdr:sp macro="" textlink="">
      <xdr:nvSpPr>
        <xdr:cNvPr id="86" name="楕円 85"/>
        <xdr:cNvSpPr/>
      </xdr:nvSpPr>
      <xdr:spPr>
        <a:xfrm>
          <a:off x="2857500" y="62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140316</xdr:rowOff>
    </xdr:from>
    <xdr:ext cx="469744" cy="259045"/>
    <xdr:sp macro="" textlink="">
      <xdr:nvSpPr>
        <xdr:cNvPr id="87" name="テキスト ボックス 86"/>
        <xdr:cNvSpPr txBox="1"/>
      </xdr:nvSpPr>
      <xdr:spPr>
        <a:xfrm>
          <a:off x="2673428" y="631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170380</xdr:rowOff>
    </xdr:from>
    <xdr:to>
      <xdr:col>10</xdr:col>
      <xdr:colOff>165100</xdr:colOff>
      <xdr:row>37</xdr:row>
      <xdr:rowOff>100530</xdr:rowOff>
    </xdr:to>
    <xdr:sp macro="" textlink="">
      <xdr:nvSpPr>
        <xdr:cNvPr id="88" name="楕円 87"/>
        <xdr:cNvSpPr/>
      </xdr:nvSpPr>
      <xdr:spPr>
        <a:xfrm>
          <a:off x="1968500" y="63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91657</xdr:rowOff>
    </xdr:from>
    <xdr:ext cx="469744" cy="259045"/>
    <xdr:sp macro="" textlink="">
      <xdr:nvSpPr>
        <xdr:cNvPr id="89" name="テキスト ボックス 88"/>
        <xdr:cNvSpPr txBox="1"/>
      </xdr:nvSpPr>
      <xdr:spPr>
        <a:xfrm>
          <a:off x="1784428" y="643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126292</xdr:rowOff>
    </xdr:from>
    <xdr:to>
      <xdr:col>6</xdr:col>
      <xdr:colOff>38100</xdr:colOff>
      <xdr:row>37</xdr:row>
      <xdr:rowOff>56442</xdr:rowOff>
    </xdr:to>
    <xdr:sp macro="" textlink="">
      <xdr:nvSpPr>
        <xdr:cNvPr id="90" name="楕円 89"/>
        <xdr:cNvSpPr/>
      </xdr:nvSpPr>
      <xdr:spPr>
        <a:xfrm>
          <a:off x="1079500" y="62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47569</xdr:rowOff>
    </xdr:from>
    <xdr:ext cx="469744" cy="259045"/>
    <xdr:sp macro="" textlink="">
      <xdr:nvSpPr>
        <xdr:cNvPr id="91" name="テキスト ボックス 90"/>
        <xdr:cNvSpPr txBox="1"/>
      </xdr:nvSpPr>
      <xdr:spPr>
        <a:xfrm>
          <a:off x="895428" y="63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9292</xdr:rowOff>
    </xdr:from>
    <xdr:to>
      <xdr:col>24</xdr:col>
      <xdr:colOff>63500</xdr:colOff>
      <xdr:row>58</xdr:row>
      <xdr:rowOff>18227</xdr:rowOff>
    </xdr:to>
    <xdr:cxnSp macro="">
      <xdr:nvCxnSpPr>
        <xdr:cNvPr id="120" name="直線コネクタ 119"/>
        <xdr:cNvCxnSpPr/>
      </xdr:nvCxnSpPr>
      <xdr:spPr>
        <a:xfrm flipV="1">
          <a:off x="3797300" y="9953392"/>
          <a:ext cx="8382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18227</xdr:rowOff>
    </xdr:from>
    <xdr:to>
      <xdr:col>19</xdr:col>
      <xdr:colOff>177800</xdr:colOff>
      <xdr:row>58</xdr:row>
      <xdr:rowOff>109063</xdr:rowOff>
    </xdr:to>
    <xdr:cxnSp macro="">
      <xdr:nvCxnSpPr>
        <xdr:cNvPr id="123" name="直線コネクタ 122"/>
        <xdr:cNvCxnSpPr/>
      </xdr:nvCxnSpPr>
      <xdr:spPr>
        <a:xfrm flipV="1">
          <a:off x="2908300" y="9962327"/>
          <a:ext cx="889000" cy="9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95573</xdr:rowOff>
    </xdr:from>
    <xdr:to>
      <xdr:col>15</xdr:col>
      <xdr:colOff>50800</xdr:colOff>
      <xdr:row>58</xdr:row>
      <xdr:rowOff>109063</xdr:rowOff>
    </xdr:to>
    <xdr:cxnSp macro="">
      <xdr:nvCxnSpPr>
        <xdr:cNvPr id="126" name="直線コネクタ 125"/>
        <xdr:cNvCxnSpPr/>
      </xdr:nvCxnSpPr>
      <xdr:spPr>
        <a:xfrm>
          <a:off x="2019300" y="10039673"/>
          <a:ext cx="8890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95573</xdr:rowOff>
    </xdr:from>
    <xdr:to>
      <xdr:col>10</xdr:col>
      <xdr:colOff>114300</xdr:colOff>
      <xdr:row>58</xdr:row>
      <xdr:rowOff>101668</xdr:rowOff>
    </xdr:to>
    <xdr:cxnSp macro="">
      <xdr:nvCxnSpPr>
        <xdr:cNvPr id="129" name="直線コネクタ 128"/>
        <xdr:cNvCxnSpPr/>
      </xdr:nvCxnSpPr>
      <xdr:spPr>
        <a:xfrm flipV="1">
          <a:off x="1130300" y="10039673"/>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129942</xdr:rowOff>
    </xdr:from>
    <xdr:to>
      <xdr:col>24</xdr:col>
      <xdr:colOff>114300</xdr:colOff>
      <xdr:row>58</xdr:row>
      <xdr:rowOff>60092</xdr:rowOff>
    </xdr:to>
    <xdr:sp macro="" textlink="">
      <xdr:nvSpPr>
        <xdr:cNvPr id="139" name="楕円 138"/>
        <xdr:cNvSpPr/>
      </xdr:nvSpPr>
      <xdr:spPr>
        <a:xfrm>
          <a:off x="4584700" y="99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108369</xdr:rowOff>
    </xdr:from>
    <xdr:ext cx="599010" cy="259045"/>
    <xdr:sp macro="" textlink="">
      <xdr:nvSpPr>
        <xdr:cNvPr id="140" name="総務費該当値テキスト"/>
        <xdr:cNvSpPr txBox="1"/>
      </xdr:nvSpPr>
      <xdr:spPr>
        <a:xfrm>
          <a:off x="4686300" y="988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138877</xdr:rowOff>
    </xdr:from>
    <xdr:to>
      <xdr:col>20</xdr:col>
      <xdr:colOff>38100</xdr:colOff>
      <xdr:row>58</xdr:row>
      <xdr:rowOff>69027</xdr:rowOff>
    </xdr:to>
    <xdr:sp macro="" textlink="">
      <xdr:nvSpPr>
        <xdr:cNvPr id="141" name="楕円 140"/>
        <xdr:cNvSpPr/>
      </xdr:nvSpPr>
      <xdr:spPr>
        <a:xfrm>
          <a:off x="3746500" y="99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60154</xdr:rowOff>
    </xdr:from>
    <xdr:ext cx="599010" cy="259045"/>
    <xdr:sp macro="" textlink="">
      <xdr:nvSpPr>
        <xdr:cNvPr id="142" name="テキスト ボックス 141"/>
        <xdr:cNvSpPr txBox="1"/>
      </xdr:nvSpPr>
      <xdr:spPr>
        <a:xfrm>
          <a:off x="3497795" y="1000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58263</xdr:rowOff>
    </xdr:from>
    <xdr:to>
      <xdr:col>15</xdr:col>
      <xdr:colOff>101600</xdr:colOff>
      <xdr:row>58</xdr:row>
      <xdr:rowOff>159863</xdr:rowOff>
    </xdr:to>
    <xdr:sp macro="" textlink="">
      <xdr:nvSpPr>
        <xdr:cNvPr id="143" name="楕円 142"/>
        <xdr:cNvSpPr/>
      </xdr:nvSpPr>
      <xdr:spPr>
        <a:xfrm>
          <a:off x="2857500" y="100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150990</xdr:rowOff>
    </xdr:from>
    <xdr:ext cx="599010" cy="259045"/>
    <xdr:sp macro="" textlink="">
      <xdr:nvSpPr>
        <xdr:cNvPr id="144" name="テキスト ボックス 143"/>
        <xdr:cNvSpPr txBox="1"/>
      </xdr:nvSpPr>
      <xdr:spPr>
        <a:xfrm>
          <a:off x="2608795" y="1009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44773</xdr:rowOff>
    </xdr:from>
    <xdr:to>
      <xdr:col>10</xdr:col>
      <xdr:colOff>165100</xdr:colOff>
      <xdr:row>58</xdr:row>
      <xdr:rowOff>146373</xdr:rowOff>
    </xdr:to>
    <xdr:sp macro="" textlink="">
      <xdr:nvSpPr>
        <xdr:cNvPr id="145" name="楕円 144"/>
        <xdr:cNvSpPr/>
      </xdr:nvSpPr>
      <xdr:spPr>
        <a:xfrm>
          <a:off x="1968500" y="99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137500</xdr:rowOff>
    </xdr:from>
    <xdr:ext cx="599010" cy="259045"/>
    <xdr:sp macro="" textlink="">
      <xdr:nvSpPr>
        <xdr:cNvPr id="146" name="テキスト ボックス 145"/>
        <xdr:cNvSpPr txBox="1"/>
      </xdr:nvSpPr>
      <xdr:spPr>
        <a:xfrm>
          <a:off x="1719795" y="1008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50868</xdr:rowOff>
    </xdr:from>
    <xdr:to>
      <xdr:col>6</xdr:col>
      <xdr:colOff>38100</xdr:colOff>
      <xdr:row>58</xdr:row>
      <xdr:rowOff>152468</xdr:rowOff>
    </xdr:to>
    <xdr:sp macro="" textlink="">
      <xdr:nvSpPr>
        <xdr:cNvPr id="147" name="楕円 146"/>
        <xdr:cNvSpPr/>
      </xdr:nvSpPr>
      <xdr:spPr>
        <a:xfrm>
          <a:off x="1079500" y="99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143595</xdr:rowOff>
    </xdr:from>
    <xdr:ext cx="599010" cy="259045"/>
    <xdr:sp macro="" textlink="">
      <xdr:nvSpPr>
        <xdr:cNvPr id="148" name="テキスト ボックス 147"/>
        <xdr:cNvSpPr txBox="1"/>
      </xdr:nvSpPr>
      <xdr:spPr>
        <a:xfrm>
          <a:off x="830795" y="100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106877</xdr:rowOff>
    </xdr:from>
    <xdr:to>
      <xdr:col>24</xdr:col>
      <xdr:colOff>63500</xdr:colOff>
      <xdr:row>77</xdr:row>
      <xdr:rowOff>85506</xdr:rowOff>
    </xdr:to>
    <xdr:cxnSp macro="">
      <xdr:nvCxnSpPr>
        <xdr:cNvPr id="178" name="直線コネクタ 177"/>
        <xdr:cNvCxnSpPr/>
      </xdr:nvCxnSpPr>
      <xdr:spPr>
        <a:xfrm flipV="1">
          <a:off x="3797300" y="13137077"/>
          <a:ext cx="838200" cy="1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136123</xdr:rowOff>
    </xdr:from>
    <xdr:to>
      <xdr:col>19</xdr:col>
      <xdr:colOff>177800</xdr:colOff>
      <xdr:row>77</xdr:row>
      <xdr:rowOff>85506</xdr:rowOff>
    </xdr:to>
    <xdr:cxnSp macro="">
      <xdr:nvCxnSpPr>
        <xdr:cNvPr id="181" name="直線コネクタ 180"/>
        <xdr:cNvCxnSpPr/>
      </xdr:nvCxnSpPr>
      <xdr:spPr>
        <a:xfrm>
          <a:off x="2908300" y="12823423"/>
          <a:ext cx="889000" cy="4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136123</xdr:rowOff>
    </xdr:from>
    <xdr:to>
      <xdr:col>15</xdr:col>
      <xdr:colOff>50800</xdr:colOff>
      <xdr:row>77</xdr:row>
      <xdr:rowOff>68563</xdr:rowOff>
    </xdr:to>
    <xdr:cxnSp macro="">
      <xdr:nvCxnSpPr>
        <xdr:cNvPr id="184" name="直線コネクタ 183"/>
        <xdr:cNvCxnSpPr/>
      </xdr:nvCxnSpPr>
      <xdr:spPr>
        <a:xfrm flipV="1">
          <a:off x="2019300" y="12823423"/>
          <a:ext cx="889000" cy="4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68563</xdr:rowOff>
    </xdr:from>
    <xdr:to>
      <xdr:col>10</xdr:col>
      <xdr:colOff>114300</xdr:colOff>
      <xdr:row>77</xdr:row>
      <xdr:rowOff>84886</xdr:rowOff>
    </xdr:to>
    <xdr:cxnSp macro="">
      <xdr:nvCxnSpPr>
        <xdr:cNvPr id="187" name="直線コネクタ 186"/>
        <xdr:cNvCxnSpPr/>
      </xdr:nvCxnSpPr>
      <xdr:spPr>
        <a:xfrm flipV="1">
          <a:off x="1130300" y="13270213"/>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56077</xdr:rowOff>
    </xdr:from>
    <xdr:to>
      <xdr:col>24</xdr:col>
      <xdr:colOff>114300</xdr:colOff>
      <xdr:row>76</xdr:row>
      <xdr:rowOff>157677</xdr:rowOff>
    </xdr:to>
    <xdr:sp macro="" textlink="">
      <xdr:nvSpPr>
        <xdr:cNvPr id="197" name="楕円 196"/>
        <xdr:cNvSpPr/>
      </xdr:nvSpPr>
      <xdr:spPr>
        <a:xfrm>
          <a:off x="4584700" y="130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34504</xdr:rowOff>
    </xdr:from>
    <xdr:ext cx="599010" cy="259045"/>
    <xdr:sp macro="" textlink="">
      <xdr:nvSpPr>
        <xdr:cNvPr id="198" name="民生費該当値テキスト"/>
        <xdr:cNvSpPr txBox="1"/>
      </xdr:nvSpPr>
      <xdr:spPr>
        <a:xfrm>
          <a:off x="4686300" y="1306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34706</xdr:rowOff>
    </xdr:from>
    <xdr:to>
      <xdr:col>20</xdr:col>
      <xdr:colOff>38100</xdr:colOff>
      <xdr:row>77</xdr:row>
      <xdr:rowOff>136306</xdr:rowOff>
    </xdr:to>
    <xdr:sp macro="" textlink="">
      <xdr:nvSpPr>
        <xdr:cNvPr id="199" name="楕円 198"/>
        <xdr:cNvSpPr/>
      </xdr:nvSpPr>
      <xdr:spPr>
        <a:xfrm>
          <a:off x="3746500" y="1323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127433</xdr:rowOff>
    </xdr:from>
    <xdr:ext cx="599010" cy="259045"/>
    <xdr:sp macro="" textlink="">
      <xdr:nvSpPr>
        <xdr:cNvPr id="200" name="テキスト ボックス 199"/>
        <xdr:cNvSpPr txBox="1"/>
      </xdr:nvSpPr>
      <xdr:spPr>
        <a:xfrm>
          <a:off x="3497795" y="1332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85323</xdr:rowOff>
    </xdr:from>
    <xdr:to>
      <xdr:col>15</xdr:col>
      <xdr:colOff>101600</xdr:colOff>
      <xdr:row>75</xdr:row>
      <xdr:rowOff>15473</xdr:rowOff>
    </xdr:to>
    <xdr:sp macro="" textlink="">
      <xdr:nvSpPr>
        <xdr:cNvPr id="201" name="楕円 200"/>
        <xdr:cNvSpPr/>
      </xdr:nvSpPr>
      <xdr:spPr>
        <a:xfrm>
          <a:off x="2857500" y="127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32000</xdr:rowOff>
    </xdr:from>
    <xdr:ext cx="599010" cy="259045"/>
    <xdr:sp macro="" textlink="">
      <xdr:nvSpPr>
        <xdr:cNvPr id="202" name="テキスト ボックス 201"/>
        <xdr:cNvSpPr txBox="1"/>
      </xdr:nvSpPr>
      <xdr:spPr>
        <a:xfrm>
          <a:off x="2608795" y="1254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17763</xdr:rowOff>
    </xdr:from>
    <xdr:to>
      <xdr:col>10</xdr:col>
      <xdr:colOff>165100</xdr:colOff>
      <xdr:row>77</xdr:row>
      <xdr:rowOff>119363</xdr:rowOff>
    </xdr:to>
    <xdr:sp macro="" textlink="">
      <xdr:nvSpPr>
        <xdr:cNvPr id="203" name="楕円 202"/>
        <xdr:cNvSpPr/>
      </xdr:nvSpPr>
      <xdr:spPr>
        <a:xfrm>
          <a:off x="1968500" y="132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110490</xdr:rowOff>
    </xdr:from>
    <xdr:ext cx="599010" cy="259045"/>
    <xdr:sp macro="" textlink="">
      <xdr:nvSpPr>
        <xdr:cNvPr id="204" name="テキスト ボックス 203"/>
        <xdr:cNvSpPr txBox="1"/>
      </xdr:nvSpPr>
      <xdr:spPr>
        <a:xfrm>
          <a:off x="1719795" y="1331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34086</xdr:rowOff>
    </xdr:from>
    <xdr:to>
      <xdr:col>6</xdr:col>
      <xdr:colOff>38100</xdr:colOff>
      <xdr:row>77</xdr:row>
      <xdr:rowOff>135686</xdr:rowOff>
    </xdr:to>
    <xdr:sp macro="" textlink="">
      <xdr:nvSpPr>
        <xdr:cNvPr id="205" name="楕円 204"/>
        <xdr:cNvSpPr/>
      </xdr:nvSpPr>
      <xdr:spPr>
        <a:xfrm>
          <a:off x="1079500" y="132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126813</xdr:rowOff>
    </xdr:from>
    <xdr:ext cx="599010" cy="259045"/>
    <xdr:sp macro="" textlink="">
      <xdr:nvSpPr>
        <xdr:cNvPr id="206" name="テキスト ボックス 205"/>
        <xdr:cNvSpPr txBox="1"/>
      </xdr:nvSpPr>
      <xdr:spPr>
        <a:xfrm>
          <a:off x="830795" y="1332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158793</xdr:rowOff>
    </xdr:from>
    <xdr:to>
      <xdr:col>24</xdr:col>
      <xdr:colOff>63500</xdr:colOff>
      <xdr:row>96</xdr:row>
      <xdr:rowOff>165852</xdr:rowOff>
    </xdr:to>
    <xdr:cxnSp macro="">
      <xdr:nvCxnSpPr>
        <xdr:cNvPr id="233" name="直線コネクタ 232"/>
        <xdr:cNvCxnSpPr/>
      </xdr:nvCxnSpPr>
      <xdr:spPr>
        <a:xfrm>
          <a:off x="3797300" y="16617993"/>
          <a:ext cx="8382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104468</xdr:rowOff>
    </xdr:from>
    <xdr:to>
      <xdr:col>19</xdr:col>
      <xdr:colOff>177800</xdr:colOff>
      <xdr:row>96</xdr:row>
      <xdr:rowOff>158793</xdr:rowOff>
    </xdr:to>
    <xdr:cxnSp macro="">
      <xdr:nvCxnSpPr>
        <xdr:cNvPr id="236" name="直線コネクタ 235"/>
        <xdr:cNvCxnSpPr/>
      </xdr:nvCxnSpPr>
      <xdr:spPr>
        <a:xfrm>
          <a:off x="2908300" y="16563668"/>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104468</xdr:rowOff>
    </xdr:from>
    <xdr:to>
      <xdr:col>15</xdr:col>
      <xdr:colOff>50800</xdr:colOff>
      <xdr:row>97</xdr:row>
      <xdr:rowOff>77425</xdr:rowOff>
    </xdr:to>
    <xdr:cxnSp macro="">
      <xdr:nvCxnSpPr>
        <xdr:cNvPr id="239" name="直線コネクタ 238"/>
        <xdr:cNvCxnSpPr/>
      </xdr:nvCxnSpPr>
      <xdr:spPr>
        <a:xfrm flipV="1">
          <a:off x="2019300" y="16563668"/>
          <a:ext cx="8890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60303</xdr:rowOff>
    </xdr:from>
    <xdr:to>
      <xdr:col>10</xdr:col>
      <xdr:colOff>114300</xdr:colOff>
      <xdr:row>97</xdr:row>
      <xdr:rowOff>77425</xdr:rowOff>
    </xdr:to>
    <xdr:cxnSp macro="">
      <xdr:nvCxnSpPr>
        <xdr:cNvPr id="242" name="直線コネクタ 241"/>
        <xdr:cNvCxnSpPr/>
      </xdr:nvCxnSpPr>
      <xdr:spPr>
        <a:xfrm>
          <a:off x="1130300" y="16690953"/>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115052</xdr:rowOff>
    </xdr:from>
    <xdr:to>
      <xdr:col>24</xdr:col>
      <xdr:colOff>114300</xdr:colOff>
      <xdr:row>97</xdr:row>
      <xdr:rowOff>45202</xdr:rowOff>
    </xdr:to>
    <xdr:sp macro="" textlink="">
      <xdr:nvSpPr>
        <xdr:cNvPr id="252" name="楕円 251"/>
        <xdr:cNvSpPr/>
      </xdr:nvSpPr>
      <xdr:spPr>
        <a:xfrm>
          <a:off x="4584700" y="16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93479</xdr:rowOff>
    </xdr:from>
    <xdr:ext cx="534377" cy="259045"/>
    <xdr:sp macro="" textlink="">
      <xdr:nvSpPr>
        <xdr:cNvPr id="253" name="衛生費該当値テキスト"/>
        <xdr:cNvSpPr txBox="1"/>
      </xdr:nvSpPr>
      <xdr:spPr>
        <a:xfrm>
          <a:off x="4686300"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107993</xdr:rowOff>
    </xdr:from>
    <xdr:to>
      <xdr:col>20</xdr:col>
      <xdr:colOff>38100</xdr:colOff>
      <xdr:row>97</xdr:row>
      <xdr:rowOff>38143</xdr:rowOff>
    </xdr:to>
    <xdr:sp macro="" textlink="">
      <xdr:nvSpPr>
        <xdr:cNvPr id="254" name="楕円 253"/>
        <xdr:cNvSpPr/>
      </xdr:nvSpPr>
      <xdr:spPr>
        <a:xfrm>
          <a:off x="3746500" y="165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29270</xdr:rowOff>
    </xdr:from>
    <xdr:ext cx="534377" cy="259045"/>
    <xdr:sp macro="" textlink="">
      <xdr:nvSpPr>
        <xdr:cNvPr id="255" name="テキスト ボックス 254"/>
        <xdr:cNvSpPr txBox="1"/>
      </xdr:nvSpPr>
      <xdr:spPr>
        <a:xfrm>
          <a:off x="3530111" y="166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53668</xdr:rowOff>
    </xdr:from>
    <xdr:to>
      <xdr:col>15</xdr:col>
      <xdr:colOff>101600</xdr:colOff>
      <xdr:row>96</xdr:row>
      <xdr:rowOff>155268</xdr:rowOff>
    </xdr:to>
    <xdr:sp macro="" textlink="">
      <xdr:nvSpPr>
        <xdr:cNvPr id="256" name="楕円 255"/>
        <xdr:cNvSpPr/>
      </xdr:nvSpPr>
      <xdr:spPr>
        <a:xfrm>
          <a:off x="2857500" y="165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146395</xdr:rowOff>
    </xdr:from>
    <xdr:ext cx="534377" cy="259045"/>
    <xdr:sp macro="" textlink="">
      <xdr:nvSpPr>
        <xdr:cNvPr id="257" name="テキスト ボックス 256"/>
        <xdr:cNvSpPr txBox="1"/>
      </xdr:nvSpPr>
      <xdr:spPr>
        <a:xfrm>
          <a:off x="2641111" y="1660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26625</xdr:rowOff>
    </xdr:from>
    <xdr:to>
      <xdr:col>10</xdr:col>
      <xdr:colOff>165100</xdr:colOff>
      <xdr:row>97</xdr:row>
      <xdr:rowOff>128225</xdr:rowOff>
    </xdr:to>
    <xdr:sp macro="" textlink="">
      <xdr:nvSpPr>
        <xdr:cNvPr id="258" name="楕円 257"/>
        <xdr:cNvSpPr/>
      </xdr:nvSpPr>
      <xdr:spPr>
        <a:xfrm>
          <a:off x="1968500" y="166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119352</xdr:rowOff>
    </xdr:from>
    <xdr:ext cx="534377" cy="259045"/>
    <xdr:sp macro="" textlink="">
      <xdr:nvSpPr>
        <xdr:cNvPr id="259" name="テキスト ボックス 258"/>
        <xdr:cNvSpPr txBox="1"/>
      </xdr:nvSpPr>
      <xdr:spPr>
        <a:xfrm>
          <a:off x="1752111" y="167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9503</xdr:rowOff>
    </xdr:from>
    <xdr:to>
      <xdr:col>6</xdr:col>
      <xdr:colOff>38100</xdr:colOff>
      <xdr:row>97</xdr:row>
      <xdr:rowOff>111103</xdr:rowOff>
    </xdr:to>
    <xdr:sp macro="" textlink="">
      <xdr:nvSpPr>
        <xdr:cNvPr id="260" name="楕円 259"/>
        <xdr:cNvSpPr/>
      </xdr:nvSpPr>
      <xdr:spPr>
        <a:xfrm>
          <a:off x="1079500" y="166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102230</xdr:rowOff>
    </xdr:from>
    <xdr:ext cx="534377" cy="259045"/>
    <xdr:sp macro="" textlink="">
      <xdr:nvSpPr>
        <xdr:cNvPr id="261" name="テキスト ボックス 260"/>
        <xdr:cNvSpPr txBox="1"/>
      </xdr:nvSpPr>
      <xdr:spPr>
        <a:xfrm>
          <a:off x="863111" y="167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140081</xdr:rowOff>
    </xdr:from>
    <xdr:to>
      <xdr:col>55</xdr:col>
      <xdr:colOff>0</xdr:colOff>
      <xdr:row>36</xdr:row>
      <xdr:rowOff>140462</xdr:rowOff>
    </xdr:to>
    <xdr:cxnSp macro="">
      <xdr:nvCxnSpPr>
        <xdr:cNvPr id="290" name="直線コネクタ 289"/>
        <xdr:cNvCxnSpPr/>
      </xdr:nvCxnSpPr>
      <xdr:spPr>
        <a:xfrm flipV="1">
          <a:off x="9639300" y="631228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140462</xdr:rowOff>
    </xdr:to>
    <xdr:cxnSp macro="">
      <xdr:nvCxnSpPr>
        <xdr:cNvPr id="293" name="直線コネクタ 292"/>
        <xdr:cNvCxnSpPr/>
      </xdr:nvCxnSpPr>
      <xdr:spPr>
        <a:xfrm>
          <a:off x="8750300" y="630161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91313</xdr:rowOff>
    </xdr:from>
    <xdr:to>
      <xdr:col>45</xdr:col>
      <xdr:colOff>177800</xdr:colOff>
      <xdr:row>36</xdr:row>
      <xdr:rowOff>129413</xdr:rowOff>
    </xdr:to>
    <xdr:cxnSp macro="">
      <xdr:nvCxnSpPr>
        <xdr:cNvPr id="296" name="直線コネクタ 295"/>
        <xdr:cNvCxnSpPr/>
      </xdr:nvCxnSpPr>
      <xdr:spPr>
        <a:xfrm>
          <a:off x="7861300" y="626351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91313</xdr:rowOff>
    </xdr:from>
    <xdr:to>
      <xdr:col>41</xdr:col>
      <xdr:colOff>50800</xdr:colOff>
      <xdr:row>36</xdr:row>
      <xdr:rowOff>126746</xdr:rowOff>
    </xdr:to>
    <xdr:cxnSp macro="">
      <xdr:nvCxnSpPr>
        <xdr:cNvPr id="299" name="直線コネクタ 298"/>
        <xdr:cNvCxnSpPr/>
      </xdr:nvCxnSpPr>
      <xdr:spPr>
        <a:xfrm flipV="1">
          <a:off x="6972300" y="626351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89281</xdr:rowOff>
    </xdr:from>
    <xdr:to>
      <xdr:col>55</xdr:col>
      <xdr:colOff>50800</xdr:colOff>
      <xdr:row>37</xdr:row>
      <xdr:rowOff>19431</xdr:rowOff>
    </xdr:to>
    <xdr:sp macro="" textlink="">
      <xdr:nvSpPr>
        <xdr:cNvPr id="309" name="楕円 308"/>
        <xdr:cNvSpPr/>
      </xdr:nvSpPr>
      <xdr:spPr>
        <a:xfrm>
          <a:off x="104267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112158</xdr:rowOff>
    </xdr:from>
    <xdr:ext cx="469744" cy="259045"/>
    <xdr:sp macro="" textlink="">
      <xdr:nvSpPr>
        <xdr:cNvPr id="310" name="労働費該当値テキスト"/>
        <xdr:cNvSpPr txBox="1"/>
      </xdr:nvSpPr>
      <xdr:spPr>
        <a:xfrm>
          <a:off x="10528300" y="611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89662</xdr:rowOff>
    </xdr:from>
    <xdr:to>
      <xdr:col>50</xdr:col>
      <xdr:colOff>165100</xdr:colOff>
      <xdr:row>37</xdr:row>
      <xdr:rowOff>19812</xdr:rowOff>
    </xdr:to>
    <xdr:sp macro="" textlink="">
      <xdr:nvSpPr>
        <xdr:cNvPr id="311" name="楕円 310"/>
        <xdr:cNvSpPr/>
      </xdr:nvSpPr>
      <xdr:spPr>
        <a:xfrm>
          <a:off x="9588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36339</xdr:rowOff>
    </xdr:from>
    <xdr:ext cx="469744" cy="259045"/>
    <xdr:sp macro="" textlink="">
      <xdr:nvSpPr>
        <xdr:cNvPr id="312" name="テキスト ボックス 311"/>
        <xdr:cNvSpPr txBox="1"/>
      </xdr:nvSpPr>
      <xdr:spPr>
        <a:xfrm>
          <a:off x="940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3" name="楕円 312"/>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4" name="テキスト ボックス 313"/>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40513</xdr:rowOff>
    </xdr:from>
    <xdr:to>
      <xdr:col>41</xdr:col>
      <xdr:colOff>101600</xdr:colOff>
      <xdr:row>36</xdr:row>
      <xdr:rowOff>142113</xdr:rowOff>
    </xdr:to>
    <xdr:sp macro="" textlink="">
      <xdr:nvSpPr>
        <xdr:cNvPr id="315" name="楕円 314"/>
        <xdr:cNvSpPr/>
      </xdr:nvSpPr>
      <xdr:spPr>
        <a:xfrm>
          <a:off x="781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158640</xdr:rowOff>
    </xdr:from>
    <xdr:ext cx="469744" cy="259045"/>
    <xdr:sp macro="" textlink="">
      <xdr:nvSpPr>
        <xdr:cNvPr id="316" name="テキスト ボックス 315"/>
        <xdr:cNvSpPr txBox="1"/>
      </xdr:nvSpPr>
      <xdr:spPr>
        <a:xfrm>
          <a:off x="7626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75946</xdr:rowOff>
    </xdr:from>
    <xdr:to>
      <xdr:col>36</xdr:col>
      <xdr:colOff>165100</xdr:colOff>
      <xdr:row>37</xdr:row>
      <xdr:rowOff>6096</xdr:rowOff>
    </xdr:to>
    <xdr:sp macro="" textlink="">
      <xdr:nvSpPr>
        <xdr:cNvPr id="317" name="楕円 316"/>
        <xdr:cNvSpPr/>
      </xdr:nvSpPr>
      <xdr:spPr>
        <a:xfrm>
          <a:off x="6921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22623</xdr:rowOff>
    </xdr:from>
    <xdr:ext cx="469744" cy="259045"/>
    <xdr:sp macro="" textlink="">
      <xdr:nvSpPr>
        <xdr:cNvPr id="318" name="テキスト ボックス 317"/>
        <xdr:cNvSpPr txBox="1"/>
      </xdr:nvSpPr>
      <xdr:spPr>
        <a:xfrm>
          <a:off x="6737428"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91031</xdr:rowOff>
    </xdr:from>
    <xdr:to>
      <xdr:col>55</xdr:col>
      <xdr:colOff>0</xdr:colOff>
      <xdr:row>56</xdr:row>
      <xdr:rowOff>76107</xdr:rowOff>
    </xdr:to>
    <xdr:cxnSp macro="">
      <xdr:nvCxnSpPr>
        <xdr:cNvPr id="347" name="直線コネクタ 346"/>
        <xdr:cNvCxnSpPr/>
      </xdr:nvCxnSpPr>
      <xdr:spPr>
        <a:xfrm>
          <a:off x="9639300" y="9520781"/>
          <a:ext cx="838200" cy="15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85392</xdr:rowOff>
    </xdr:from>
    <xdr:to>
      <xdr:col>50</xdr:col>
      <xdr:colOff>114300</xdr:colOff>
      <xdr:row>55</xdr:row>
      <xdr:rowOff>91031</xdr:rowOff>
    </xdr:to>
    <xdr:cxnSp macro="">
      <xdr:nvCxnSpPr>
        <xdr:cNvPr id="350" name="直線コネクタ 349"/>
        <xdr:cNvCxnSpPr/>
      </xdr:nvCxnSpPr>
      <xdr:spPr>
        <a:xfrm>
          <a:off x="8750300" y="951514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85392</xdr:rowOff>
    </xdr:from>
    <xdr:to>
      <xdr:col>45</xdr:col>
      <xdr:colOff>177800</xdr:colOff>
      <xdr:row>55</xdr:row>
      <xdr:rowOff>100899</xdr:rowOff>
    </xdr:to>
    <xdr:cxnSp macro="">
      <xdr:nvCxnSpPr>
        <xdr:cNvPr id="353" name="直線コネクタ 352"/>
        <xdr:cNvCxnSpPr/>
      </xdr:nvCxnSpPr>
      <xdr:spPr>
        <a:xfrm flipV="1">
          <a:off x="7861300" y="951514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100899</xdr:rowOff>
    </xdr:from>
    <xdr:to>
      <xdr:col>41</xdr:col>
      <xdr:colOff>50800</xdr:colOff>
      <xdr:row>56</xdr:row>
      <xdr:rowOff>61393</xdr:rowOff>
    </xdr:to>
    <xdr:cxnSp macro="">
      <xdr:nvCxnSpPr>
        <xdr:cNvPr id="356" name="直線コネクタ 355"/>
        <xdr:cNvCxnSpPr/>
      </xdr:nvCxnSpPr>
      <xdr:spPr>
        <a:xfrm flipV="1">
          <a:off x="6972300" y="9530649"/>
          <a:ext cx="889000" cy="1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25307</xdr:rowOff>
    </xdr:from>
    <xdr:to>
      <xdr:col>55</xdr:col>
      <xdr:colOff>50800</xdr:colOff>
      <xdr:row>56</xdr:row>
      <xdr:rowOff>126907</xdr:rowOff>
    </xdr:to>
    <xdr:sp macro="" textlink="">
      <xdr:nvSpPr>
        <xdr:cNvPr id="366" name="楕円 365"/>
        <xdr:cNvSpPr/>
      </xdr:nvSpPr>
      <xdr:spPr>
        <a:xfrm>
          <a:off x="10426700" y="96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48184</xdr:rowOff>
    </xdr:from>
    <xdr:ext cx="599010" cy="259045"/>
    <xdr:sp macro="" textlink="">
      <xdr:nvSpPr>
        <xdr:cNvPr id="367" name="農林水産業費該当値テキスト"/>
        <xdr:cNvSpPr txBox="1"/>
      </xdr:nvSpPr>
      <xdr:spPr>
        <a:xfrm>
          <a:off x="10528300" y="947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40231</xdr:rowOff>
    </xdr:from>
    <xdr:to>
      <xdr:col>50</xdr:col>
      <xdr:colOff>165100</xdr:colOff>
      <xdr:row>55</xdr:row>
      <xdr:rowOff>141831</xdr:rowOff>
    </xdr:to>
    <xdr:sp macro="" textlink="">
      <xdr:nvSpPr>
        <xdr:cNvPr id="368" name="楕円 367"/>
        <xdr:cNvSpPr/>
      </xdr:nvSpPr>
      <xdr:spPr>
        <a:xfrm>
          <a:off x="9588500" y="94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158358</xdr:rowOff>
    </xdr:from>
    <xdr:ext cx="599010" cy="259045"/>
    <xdr:sp macro="" textlink="">
      <xdr:nvSpPr>
        <xdr:cNvPr id="369" name="テキスト ボックス 368"/>
        <xdr:cNvSpPr txBox="1"/>
      </xdr:nvSpPr>
      <xdr:spPr>
        <a:xfrm>
          <a:off x="9339795" y="924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34592</xdr:rowOff>
    </xdr:from>
    <xdr:to>
      <xdr:col>46</xdr:col>
      <xdr:colOff>38100</xdr:colOff>
      <xdr:row>55</xdr:row>
      <xdr:rowOff>136192</xdr:rowOff>
    </xdr:to>
    <xdr:sp macro="" textlink="">
      <xdr:nvSpPr>
        <xdr:cNvPr id="370" name="楕円 369"/>
        <xdr:cNvSpPr/>
      </xdr:nvSpPr>
      <xdr:spPr>
        <a:xfrm>
          <a:off x="8699500" y="94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152719</xdr:rowOff>
    </xdr:from>
    <xdr:ext cx="599010" cy="259045"/>
    <xdr:sp macro="" textlink="">
      <xdr:nvSpPr>
        <xdr:cNvPr id="371" name="テキスト ボックス 370"/>
        <xdr:cNvSpPr txBox="1"/>
      </xdr:nvSpPr>
      <xdr:spPr>
        <a:xfrm>
          <a:off x="8450795" y="923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50099</xdr:rowOff>
    </xdr:from>
    <xdr:to>
      <xdr:col>41</xdr:col>
      <xdr:colOff>101600</xdr:colOff>
      <xdr:row>55</xdr:row>
      <xdr:rowOff>151699</xdr:rowOff>
    </xdr:to>
    <xdr:sp macro="" textlink="">
      <xdr:nvSpPr>
        <xdr:cNvPr id="372" name="楕円 371"/>
        <xdr:cNvSpPr/>
      </xdr:nvSpPr>
      <xdr:spPr>
        <a:xfrm>
          <a:off x="7810500" y="94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168226</xdr:rowOff>
    </xdr:from>
    <xdr:ext cx="599010" cy="259045"/>
    <xdr:sp macro="" textlink="">
      <xdr:nvSpPr>
        <xdr:cNvPr id="373" name="テキスト ボックス 372"/>
        <xdr:cNvSpPr txBox="1"/>
      </xdr:nvSpPr>
      <xdr:spPr>
        <a:xfrm>
          <a:off x="7561795" y="925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10593</xdr:rowOff>
    </xdr:from>
    <xdr:to>
      <xdr:col>36</xdr:col>
      <xdr:colOff>165100</xdr:colOff>
      <xdr:row>56</xdr:row>
      <xdr:rowOff>112193</xdr:rowOff>
    </xdr:to>
    <xdr:sp macro="" textlink="">
      <xdr:nvSpPr>
        <xdr:cNvPr id="374" name="楕円 373"/>
        <xdr:cNvSpPr/>
      </xdr:nvSpPr>
      <xdr:spPr>
        <a:xfrm>
          <a:off x="6921500" y="96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128720</xdr:rowOff>
    </xdr:from>
    <xdr:ext cx="599010" cy="259045"/>
    <xdr:sp macro="" textlink="">
      <xdr:nvSpPr>
        <xdr:cNvPr id="375" name="テキスト ボックス 374"/>
        <xdr:cNvSpPr txBox="1"/>
      </xdr:nvSpPr>
      <xdr:spPr>
        <a:xfrm>
          <a:off x="6672795" y="938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148799</xdr:rowOff>
    </xdr:from>
    <xdr:to>
      <xdr:col>55</xdr:col>
      <xdr:colOff>0</xdr:colOff>
      <xdr:row>78</xdr:row>
      <xdr:rowOff>32517</xdr:rowOff>
    </xdr:to>
    <xdr:cxnSp macro="">
      <xdr:nvCxnSpPr>
        <xdr:cNvPr id="404" name="直線コネクタ 403"/>
        <xdr:cNvCxnSpPr/>
      </xdr:nvCxnSpPr>
      <xdr:spPr>
        <a:xfrm>
          <a:off x="9639300" y="13350449"/>
          <a:ext cx="8382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148799</xdr:rowOff>
    </xdr:from>
    <xdr:to>
      <xdr:col>50</xdr:col>
      <xdr:colOff>114300</xdr:colOff>
      <xdr:row>78</xdr:row>
      <xdr:rowOff>83130</xdr:rowOff>
    </xdr:to>
    <xdr:cxnSp macro="">
      <xdr:nvCxnSpPr>
        <xdr:cNvPr id="407" name="直線コネクタ 406"/>
        <xdr:cNvCxnSpPr/>
      </xdr:nvCxnSpPr>
      <xdr:spPr>
        <a:xfrm flipV="1">
          <a:off x="8750300" y="13350449"/>
          <a:ext cx="889000" cy="10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83130</xdr:rowOff>
    </xdr:from>
    <xdr:to>
      <xdr:col>45</xdr:col>
      <xdr:colOff>177800</xdr:colOff>
      <xdr:row>78</xdr:row>
      <xdr:rowOff>111444</xdr:rowOff>
    </xdr:to>
    <xdr:cxnSp macro="">
      <xdr:nvCxnSpPr>
        <xdr:cNvPr id="410" name="直線コネクタ 409"/>
        <xdr:cNvCxnSpPr/>
      </xdr:nvCxnSpPr>
      <xdr:spPr>
        <a:xfrm flipV="1">
          <a:off x="7861300" y="13456230"/>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111444</xdr:rowOff>
    </xdr:from>
    <xdr:to>
      <xdr:col>41</xdr:col>
      <xdr:colOff>50800</xdr:colOff>
      <xdr:row>78</xdr:row>
      <xdr:rowOff>116474</xdr:rowOff>
    </xdr:to>
    <xdr:cxnSp macro="">
      <xdr:nvCxnSpPr>
        <xdr:cNvPr id="413" name="直線コネクタ 412"/>
        <xdr:cNvCxnSpPr/>
      </xdr:nvCxnSpPr>
      <xdr:spPr>
        <a:xfrm flipV="1">
          <a:off x="6972300" y="1348454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153167</xdr:rowOff>
    </xdr:from>
    <xdr:to>
      <xdr:col>55</xdr:col>
      <xdr:colOff>50800</xdr:colOff>
      <xdr:row>78</xdr:row>
      <xdr:rowOff>83317</xdr:rowOff>
    </xdr:to>
    <xdr:sp macro="" textlink="">
      <xdr:nvSpPr>
        <xdr:cNvPr id="423" name="楕円 422"/>
        <xdr:cNvSpPr/>
      </xdr:nvSpPr>
      <xdr:spPr>
        <a:xfrm>
          <a:off x="10426700" y="133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131594</xdr:rowOff>
    </xdr:from>
    <xdr:ext cx="534377" cy="259045"/>
    <xdr:sp macro="" textlink="">
      <xdr:nvSpPr>
        <xdr:cNvPr id="424" name="商工費該当値テキスト"/>
        <xdr:cNvSpPr txBox="1"/>
      </xdr:nvSpPr>
      <xdr:spPr>
        <a:xfrm>
          <a:off x="10528300" y="1333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97999</xdr:rowOff>
    </xdr:from>
    <xdr:to>
      <xdr:col>50</xdr:col>
      <xdr:colOff>165100</xdr:colOff>
      <xdr:row>78</xdr:row>
      <xdr:rowOff>28149</xdr:rowOff>
    </xdr:to>
    <xdr:sp macro="" textlink="">
      <xdr:nvSpPr>
        <xdr:cNvPr id="425" name="楕円 424"/>
        <xdr:cNvSpPr/>
      </xdr:nvSpPr>
      <xdr:spPr>
        <a:xfrm>
          <a:off x="9588500" y="132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19276</xdr:rowOff>
    </xdr:from>
    <xdr:ext cx="534377" cy="259045"/>
    <xdr:sp macro="" textlink="">
      <xdr:nvSpPr>
        <xdr:cNvPr id="426" name="テキスト ボックス 425"/>
        <xdr:cNvSpPr txBox="1"/>
      </xdr:nvSpPr>
      <xdr:spPr>
        <a:xfrm>
          <a:off x="9372111" y="133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32330</xdr:rowOff>
    </xdr:from>
    <xdr:to>
      <xdr:col>46</xdr:col>
      <xdr:colOff>38100</xdr:colOff>
      <xdr:row>78</xdr:row>
      <xdr:rowOff>133930</xdr:rowOff>
    </xdr:to>
    <xdr:sp macro="" textlink="">
      <xdr:nvSpPr>
        <xdr:cNvPr id="427" name="楕円 426"/>
        <xdr:cNvSpPr/>
      </xdr:nvSpPr>
      <xdr:spPr>
        <a:xfrm>
          <a:off x="8699500" y="134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125057</xdr:rowOff>
    </xdr:from>
    <xdr:ext cx="534377" cy="259045"/>
    <xdr:sp macro="" textlink="">
      <xdr:nvSpPr>
        <xdr:cNvPr id="428" name="テキスト ボックス 427"/>
        <xdr:cNvSpPr txBox="1"/>
      </xdr:nvSpPr>
      <xdr:spPr>
        <a:xfrm>
          <a:off x="8483111" y="134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60644</xdr:rowOff>
    </xdr:from>
    <xdr:to>
      <xdr:col>41</xdr:col>
      <xdr:colOff>101600</xdr:colOff>
      <xdr:row>78</xdr:row>
      <xdr:rowOff>162244</xdr:rowOff>
    </xdr:to>
    <xdr:sp macro="" textlink="">
      <xdr:nvSpPr>
        <xdr:cNvPr id="429" name="楕円 428"/>
        <xdr:cNvSpPr/>
      </xdr:nvSpPr>
      <xdr:spPr>
        <a:xfrm>
          <a:off x="7810500" y="134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153371</xdr:rowOff>
    </xdr:from>
    <xdr:ext cx="534377" cy="259045"/>
    <xdr:sp macro="" textlink="">
      <xdr:nvSpPr>
        <xdr:cNvPr id="430" name="テキスト ボックス 429"/>
        <xdr:cNvSpPr txBox="1"/>
      </xdr:nvSpPr>
      <xdr:spPr>
        <a:xfrm>
          <a:off x="7594111" y="13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65674</xdr:rowOff>
    </xdr:from>
    <xdr:to>
      <xdr:col>36</xdr:col>
      <xdr:colOff>165100</xdr:colOff>
      <xdr:row>78</xdr:row>
      <xdr:rowOff>167274</xdr:rowOff>
    </xdr:to>
    <xdr:sp macro="" textlink="">
      <xdr:nvSpPr>
        <xdr:cNvPr id="431" name="楕円 430"/>
        <xdr:cNvSpPr/>
      </xdr:nvSpPr>
      <xdr:spPr>
        <a:xfrm>
          <a:off x="6921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158401</xdr:rowOff>
    </xdr:from>
    <xdr:ext cx="534377" cy="259045"/>
    <xdr:sp macro="" textlink="">
      <xdr:nvSpPr>
        <xdr:cNvPr id="432" name="テキスト ボックス 431"/>
        <xdr:cNvSpPr txBox="1"/>
      </xdr:nvSpPr>
      <xdr:spPr>
        <a:xfrm>
          <a:off x="6705111" y="135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41996</xdr:rowOff>
    </xdr:from>
    <xdr:to>
      <xdr:col>55</xdr:col>
      <xdr:colOff>0</xdr:colOff>
      <xdr:row>96</xdr:row>
      <xdr:rowOff>5649</xdr:rowOff>
    </xdr:to>
    <xdr:cxnSp macro="">
      <xdr:nvCxnSpPr>
        <xdr:cNvPr id="463" name="直線コネクタ 462"/>
        <xdr:cNvCxnSpPr/>
      </xdr:nvCxnSpPr>
      <xdr:spPr>
        <a:xfrm flipV="1">
          <a:off x="9639300" y="16329746"/>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5649</xdr:rowOff>
    </xdr:from>
    <xdr:to>
      <xdr:col>50</xdr:col>
      <xdr:colOff>114300</xdr:colOff>
      <xdr:row>96</xdr:row>
      <xdr:rowOff>162933</xdr:rowOff>
    </xdr:to>
    <xdr:cxnSp macro="">
      <xdr:nvCxnSpPr>
        <xdr:cNvPr id="466" name="直線コネクタ 465"/>
        <xdr:cNvCxnSpPr/>
      </xdr:nvCxnSpPr>
      <xdr:spPr>
        <a:xfrm flipV="1">
          <a:off x="8750300" y="16464849"/>
          <a:ext cx="889000" cy="1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132691</xdr:rowOff>
    </xdr:from>
    <xdr:to>
      <xdr:col>45</xdr:col>
      <xdr:colOff>177800</xdr:colOff>
      <xdr:row>96</xdr:row>
      <xdr:rowOff>162933</xdr:rowOff>
    </xdr:to>
    <xdr:cxnSp macro="">
      <xdr:nvCxnSpPr>
        <xdr:cNvPr id="469" name="直線コネクタ 468"/>
        <xdr:cNvCxnSpPr/>
      </xdr:nvCxnSpPr>
      <xdr:spPr>
        <a:xfrm>
          <a:off x="7861300" y="16591891"/>
          <a:ext cx="889000" cy="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132691</xdr:rowOff>
    </xdr:from>
    <xdr:to>
      <xdr:col>41</xdr:col>
      <xdr:colOff>50800</xdr:colOff>
      <xdr:row>96</xdr:row>
      <xdr:rowOff>150909</xdr:rowOff>
    </xdr:to>
    <xdr:cxnSp macro="">
      <xdr:nvCxnSpPr>
        <xdr:cNvPr id="472" name="直線コネクタ 471"/>
        <xdr:cNvCxnSpPr/>
      </xdr:nvCxnSpPr>
      <xdr:spPr>
        <a:xfrm flipV="1">
          <a:off x="6972300" y="16591891"/>
          <a:ext cx="889000" cy="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162646</xdr:rowOff>
    </xdr:from>
    <xdr:to>
      <xdr:col>55</xdr:col>
      <xdr:colOff>50800</xdr:colOff>
      <xdr:row>95</xdr:row>
      <xdr:rowOff>92796</xdr:rowOff>
    </xdr:to>
    <xdr:sp macro="" textlink="">
      <xdr:nvSpPr>
        <xdr:cNvPr id="482" name="楕円 481"/>
        <xdr:cNvSpPr/>
      </xdr:nvSpPr>
      <xdr:spPr>
        <a:xfrm>
          <a:off x="10426700" y="162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14073</xdr:rowOff>
    </xdr:from>
    <xdr:ext cx="599010" cy="259045"/>
    <xdr:sp macro="" textlink="">
      <xdr:nvSpPr>
        <xdr:cNvPr id="483" name="土木費該当値テキスト"/>
        <xdr:cNvSpPr txBox="1"/>
      </xdr:nvSpPr>
      <xdr:spPr>
        <a:xfrm>
          <a:off x="10528300" y="1613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126299</xdr:rowOff>
    </xdr:from>
    <xdr:to>
      <xdr:col>50</xdr:col>
      <xdr:colOff>165100</xdr:colOff>
      <xdr:row>96</xdr:row>
      <xdr:rowOff>56449</xdr:rowOff>
    </xdr:to>
    <xdr:sp macro="" textlink="">
      <xdr:nvSpPr>
        <xdr:cNvPr id="484" name="楕円 483"/>
        <xdr:cNvSpPr/>
      </xdr:nvSpPr>
      <xdr:spPr>
        <a:xfrm>
          <a:off x="9588500" y="164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47576</xdr:rowOff>
    </xdr:from>
    <xdr:ext cx="534377" cy="259045"/>
    <xdr:sp macro="" textlink="">
      <xdr:nvSpPr>
        <xdr:cNvPr id="485" name="テキスト ボックス 484"/>
        <xdr:cNvSpPr txBox="1"/>
      </xdr:nvSpPr>
      <xdr:spPr>
        <a:xfrm>
          <a:off x="9372111" y="165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112133</xdr:rowOff>
    </xdr:from>
    <xdr:to>
      <xdr:col>46</xdr:col>
      <xdr:colOff>38100</xdr:colOff>
      <xdr:row>97</xdr:row>
      <xdr:rowOff>42283</xdr:rowOff>
    </xdr:to>
    <xdr:sp macro="" textlink="">
      <xdr:nvSpPr>
        <xdr:cNvPr id="486" name="楕円 485"/>
        <xdr:cNvSpPr/>
      </xdr:nvSpPr>
      <xdr:spPr>
        <a:xfrm>
          <a:off x="8699500" y="165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33410</xdr:rowOff>
    </xdr:from>
    <xdr:ext cx="534377" cy="259045"/>
    <xdr:sp macro="" textlink="">
      <xdr:nvSpPr>
        <xdr:cNvPr id="487" name="テキスト ボックス 486"/>
        <xdr:cNvSpPr txBox="1"/>
      </xdr:nvSpPr>
      <xdr:spPr>
        <a:xfrm>
          <a:off x="8483111" y="166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81891</xdr:rowOff>
    </xdr:from>
    <xdr:to>
      <xdr:col>41</xdr:col>
      <xdr:colOff>101600</xdr:colOff>
      <xdr:row>97</xdr:row>
      <xdr:rowOff>12041</xdr:rowOff>
    </xdr:to>
    <xdr:sp macro="" textlink="">
      <xdr:nvSpPr>
        <xdr:cNvPr id="488" name="楕円 487"/>
        <xdr:cNvSpPr/>
      </xdr:nvSpPr>
      <xdr:spPr>
        <a:xfrm>
          <a:off x="7810500" y="165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3168</xdr:rowOff>
    </xdr:from>
    <xdr:ext cx="534377" cy="259045"/>
    <xdr:sp macro="" textlink="">
      <xdr:nvSpPr>
        <xdr:cNvPr id="489" name="テキスト ボックス 488"/>
        <xdr:cNvSpPr txBox="1"/>
      </xdr:nvSpPr>
      <xdr:spPr>
        <a:xfrm>
          <a:off x="7594111" y="166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100109</xdr:rowOff>
    </xdr:from>
    <xdr:to>
      <xdr:col>36</xdr:col>
      <xdr:colOff>165100</xdr:colOff>
      <xdr:row>97</xdr:row>
      <xdr:rowOff>30259</xdr:rowOff>
    </xdr:to>
    <xdr:sp macro="" textlink="">
      <xdr:nvSpPr>
        <xdr:cNvPr id="490" name="楕円 489"/>
        <xdr:cNvSpPr/>
      </xdr:nvSpPr>
      <xdr:spPr>
        <a:xfrm>
          <a:off x="6921500" y="1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21386</xdr:rowOff>
    </xdr:from>
    <xdr:ext cx="534377" cy="259045"/>
    <xdr:sp macro="" textlink="">
      <xdr:nvSpPr>
        <xdr:cNvPr id="491" name="テキスト ボックス 490"/>
        <xdr:cNvSpPr txBox="1"/>
      </xdr:nvSpPr>
      <xdr:spPr>
        <a:xfrm>
          <a:off x="6705111" y="16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33238</xdr:rowOff>
    </xdr:from>
    <xdr:to>
      <xdr:col>85</xdr:col>
      <xdr:colOff>127000</xdr:colOff>
      <xdr:row>37</xdr:row>
      <xdr:rowOff>107326</xdr:rowOff>
    </xdr:to>
    <xdr:cxnSp macro="">
      <xdr:nvCxnSpPr>
        <xdr:cNvPr id="522" name="直線コネクタ 521"/>
        <xdr:cNvCxnSpPr/>
      </xdr:nvCxnSpPr>
      <xdr:spPr>
        <a:xfrm flipV="1">
          <a:off x="15481300" y="6376888"/>
          <a:ext cx="838200" cy="7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16702</xdr:rowOff>
    </xdr:from>
    <xdr:to>
      <xdr:col>81</xdr:col>
      <xdr:colOff>50800</xdr:colOff>
      <xdr:row>37</xdr:row>
      <xdr:rowOff>107326</xdr:rowOff>
    </xdr:to>
    <xdr:cxnSp macro="">
      <xdr:nvCxnSpPr>
        <xdr:cNvPr id="525" name="直線コネクタ 524"/>
        <xdr:cNvCxnSpPr/>
      </xdr:nvCxnSpPr>
      <xdr:spPr>
        <a:xfrm>
          <a:off x="14592300" y="6360352"/>
          <a:ext cx="889000" cy="9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16702</xdr:rowOff>
    </xdr:from>
    <xdr:to>
      <xdr:col>76</xdr:col>
      <xdr:colOff>114300</xdr:colOff>
      <xdr:row>37</xdr:row>
      <xdr:rowOff>67463</xdr:rowOff>
    </xdr:to>
    <xdr:cxnSp macro="">
      <xdr:nvCxnSpPr>
        <xdr:cNvPr id="528" name="直線コネクタ 527"/>
        <xdr:cNvCxnSpPr/>
      </xdr:nvCxnSpPr>
      <xdr:spPr>
        <a:xfrm flipV="1">
          <a:off x="13703300" y="6360352"/>
          <a:ext cx="889000" cy="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57317</xdr:rowOff>
    </xdr:from>
    <xdr:to>
      <xdr:col>71</xdr:col>
      <xdr:colOff>177800</xdr:colOff>
      <xdr:row>37</xdr:row>
      <xdr:rowOff>67463</xdr:rowOff>
    </xdr:to>
    <xdr:cxnSp macro="">
      <xdr:nvCxnSpPr>
        <xdr:cNvPr id="531" name="直線コネクタ 530"/>
        <xdr:cNvCxnSpPr/>
      </xdr:nvCxnSpPr>
      <xdr:spPr>
        <a:xfrm>
          <a:off x="12814300" y="6400967"/>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153888</xdr:rowOff>
    </xdr:from>
    <xdr:to>
      <xdr:col>85</xdr:col>
      <xdr:colOff>177800</xdr:colOff>
      <xdr:row>37</xdr:row>
      <xdr:rowOff>84038</xdr:rowOff>
    </xdr:to>
    <xdr:sp macro="" textlink="">
      <xdr:nvSpPr>
        <xdr:cNvPr id="541" name="楕円 540"/>
        <xdr:cNvSpPr/>
      </xdr:nvSpPr>
      <xdr:spPr>
        <a:xfrm>
          <a:off x="16268700" y="632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132315</xdr:rowOff>
    </xdr:from>
    <xdr:ext cx="534377" cy="259045"/>
    <xdr:sp macro="" textlink="">
      <xdr:nvSpPr>
        <xdr:cNvPr id="542" name="消防費該当値テキスト"/>
        <xdr:cNvSpPr txBox="1"/>
      </xdr:nvSpPr>
      <xdr:spPr>
        <a:xfrm>
          <a:off x="16370300" y="63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56526</xdr:rowOff>
    </xdr:from>
    <xdr:to>
      <xdr:col>81</xdr:col>
      <xdr:colOff>101600</xdr:colOff>
      <xdr:row>37</xdr:row>
      <xdr:rowOff>158126</xdr:rowOff>
    </xdr:to>
    <xdr:sp macro="" textlink="">
      <xdr:nvSpPr>
        <xdr:cNvPr id="543" name="楕円 542"/>
        <xdr:cNvSpPr/>
      </xdr:nvSpPr>
      <xdr:spPr>
        <a:xfrm>
          <a:off x="15430500" y="64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149253</xdr:rowOff>
    </xdr:from>
    <xdr:ext cx="534377" cy="259045"/>
    <xdr:sp macro="" textlink="">
      <xdr:nvSpPr>
        <xdr:cNvPr id="544" name="テキスト ボックス 543"/>
        <xdr:cNvSpPr txBox="1"/>
      </xdr:nvSpPr>
      <xdr:spPr>
        <a:xfrm>
          <a:off x="15214111" y="64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137352</xdr:rowOff>
    </xdr:from>
    <xdr:to>
      <xdr:col>76</xdr:col>
      <xdr:colOff>165100</xdr:colOff>
      <xdr:row>37</xdr:row>
      <xdr:rowOff>67502</xdr:rowOff>
    </xdr:to>
    <xdr:sp macro="" textlink="">
      <xdr:nvSpPr>
        <xdr:cNvPr id="545" name="楕円 544"/>
        <xdr:cNvSpPr/>
      </xdr:nvSpPr>
      <xdr:spPr>
        <a:xfrm>
          <a:off x="14541500" y="63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58629</xdr:rowOff>
    </xdr:from>
    <xdr:ext cx="534377" cy="259045"/>
    <xdr:sp macro="" textlink="">
      <xdr:nvSpPr>
        <xdr:cNvPr id="546" name="テキスト ボックス 545"/>
        <xdr:cNvSpPr txBox="1"/>
      </xdr:nvSpPr>
      <xdr:spPr>
        <a:xfrm>
          <a:off x="14325111" y="64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16663</xdr:rowOff>
    </xdr:from>
    <xdr:to>
      <xdr:col>72</xdr:col>
      <xdr:colOff>38100</xdr:colOff>
      <xdr:row>37</xdr:row>
      <xdr:rowOff>118263</xdr:rowOff>
    </xdr:to>
    <xdr:sp macro="" textlink="">
      <xdr:nvSpPr>
        <xdr:cNvPr id="547" name="楕円 546"/>
        <xdr:cNvSpPr/>
      </xdr:nvSpPr>
      <xdr:spPr>
        <a:xfrm>
          <a:off x="13652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109390</xdr:rowOff>
    </xdr:from>
    <xdr:ext cx="534377" cy="259045"/>
    <xdr:sp macro="" textlink="">
      <xdr:nvSpPr>
        <xdr:cNvPr id="548" name="テキスト ボックス 547"/>
        <xdr:cNvSpPr txBox="1"/>
      </xdr:nvSpPr>
      <xdr:spPr>
        <a:xfrm>
          <a:off x="13436111" y="64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6517</xdr:rowOff>
    </xdr:from>
    <xdr:to>
      <xdr:col>67</xdr:col>
      <xdr:colOff>101600</xdr:colOff>
      <xdr:row>37</xdr:row>
      <xdr:rowOff>108117</xdr:rowOff>
    </xdr:to>
    <xdr:sp macro="" textlink="">
      <xdr:nvSpPr>
        <xdr:cNvPr id="549" name="楕円 548"/>
        <xdr:cNvSpPr/>
      </xdr:nvSpPr>
      <xdr:spPr>
        <a:xfrm>
          <a:off x="12763500" y="63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99244</xdr:rowOff>
    </xdr:from>
    <xdr:ext cx="534377" cy="259045"/>
    <xdr:sp macro="" textlink="">
      <xdr:nvSpPr>
        <xdr:cNvPr id="550" name="テキスト ボックス 549"/>
        <xdr:cNvSpPr txBox="1"/>
      </xdr:nvSpPr>
      <xdr:spPr>
        <a:xfrm>
          <a:off x="12547111" y="644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13060</xdr:rowOff>
    </xdr:from>
    <xdr:to>
      <xdr:col>85</xdr:col>
      <xdr:colOff>127000</xdr:colOff>
      <xdr:row>56</xdr:row>
      <xdr:rowOff>53289</xdr:rowOff>
    </xdr:to>
    <xdr:cxnSp macro="">
      <xdr:nvCxnSpPr>
        <xdr:cNvPr id="577" name="直線コネクタ 576"/>
        <xdr:cNvCxnSpPr/>
      </xdr:nvCxnSpPr>
      <xdr:spPr>
        <a:xfrm flipV="1">
          <a:off x="15481300" y="9614260"/>
          <a:ext cx="838200" cy="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117896</xdr:rowOff>
    </xdr:from>
    <xdr:to>
      <xdr:col>81</xdr:col>
      <xdr:colOff>50800</xdr:colOff>
      <xdr:row>56</xdr:row>
      <xdr:rowOff>53289</xdr:rowOff>
    </xdr:to>
    <xdr:cxnSp macro="">
      <xdr:nvCxnSpPr>
        <xdr:cNvPr id="580" name="直線コネクタ 579"/>
        <xdr:cNvCxnSpPr/>
      </xdr:nvCxnSpPr>
      <xdr:spPr>
        <a:xfrm>
          <a:off x="14592300" y="9547646"/>
          <a:ext cx="889000" cy="10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138795</xdr:rowOff>
    </xdr:from>
    <xdr:to>
      <xdr:col>76</xdr:col>
      <xdr:colOff>114300</xdr:colOff>
      <xdr:row>55</xdr:row>
      <xdr:rowOff>117896</xdr:rowOff>
    </xdr:to>
    <xdr:cxnSp macro="">
      <xdr:nvCxnSpPr>
        <xdr:cNvPr id="583" name="直線コネクタ 582"/>
        <xdr:cNvCxnSpPr/>
      </xdr:nvCxnSpPr>
      <xdr:spPr>
        <a:xfrm>
          <a:off x="13703300" y="9397095"/>
          <a:ext cx="889000" cy="1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138795</xdr:rowOff>
    </xdr:from>
    <xdr:to>
      <xdr:col>71</xdr:col>
      <xdr:colOff>177800</xdr:colOff>
      <xdr:row>56</xdr:row>
      <xdr:rowOff>98735</xdr:rowOff>
    </xdr:to>
    <xdr:cxnSp macro="">
      <xdr:nvCxnSpPr>
        <xdr:cNvPr id="586" name="直線コネクタ 585"/>
        <xdr:cNvCxnSpPr/>
      </xdr:nvCxnSpPr>
      <xdr:spPr>
        <a:xfrm flipV="1">
          <a:off x="12814300" y="9397095"/>
          <a:ext cx="889000" cy="30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8" name="テキスト ボックス 587"/>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133710</xdr:rowOff>
    </xdr:from>
    <xdr:to>
      <xdr:col>85</xdr:col>
      <xdr:colOff>177800</xdr:colOff>
      <xdr:row>56</xdr:row>
      <xdr:rowOff>63860</xdr:rowOff>
    </xdr:to>
    <xdr:sp macro="" textlink="">
      <xdr:nvSpPr>
        <xdr:cNvPr id="596" name="楕円 595"/>
        <xdr:cNvSpPr/>
      </xdr:nvSpPr>
      <xdr:spPr>
        <a:xfrm>
          <a:off x="16268700" y="95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112137</xdr:rowOff>
    </xdr:from>
    <xdr:ext cx="599010" cy="259045"/>
    <xdr:sp macro="" textlink="">
      <xdr:nvSpPr>
        <xdr:cNvPr id="597" name="教育費該当値テキスト"/>
        <xdr:cNvSpPr txBox="1"/>
      </xdr:nvSpPr>
      <xdr:spPr>
        <a:xfrm>
          <a:off x="16370300" y="9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2489</xdr:rowOff>
    </xdr:from>
    <xdr:to>
      <xdr:col>81</xdr:col>
      <xdr:colOff>101600</xdr:colOff>
      <xdr:row>56</xdr:row>
      <xdr:rowOff>104089</xdr:rowOff>
    </xdr:to>
    <xdr:sp macro="" textlink="">
      <xdr:nvSpPr>
        <xdr:cNvPr id="598" name="楕円 597"/>
        <xdr:cNvSpPr/>
      </xdr:nvSpPr>
      <xdr:spPr>
        <a:xfrm>
          <a:off x="15430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95216</xdr:rowOff>
    </xdr:from>
    <xdr:ext cx="534377" cy="259045"/>
    <xdr:sp macro="" textlink="">
      <xdr:nvSpPr>
        <xdr:cNvPr id="599" name="テキスト ボックス 598"/>
        <xdr:cNvSpPr txBox="1"/>
      </xdr:nvSpPr>
      <xdr:spPr>
        <a:xfrm>
          <a:off x="15214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67096</xdr:rowOff>
    </xdr:from>
    <xdr:to>
      <xdr:col>76</xdr:col>
      <xdr:colOff>165100</xdr:colOff>
      <xdr:row>55</xdr:row>
      <xdr:rowOff>168696</xdr:rowOff>
    </xdr:to>
    <xdr:sp macro="" textlink="">
      <xdr:nvSpPr>
        <xdr:cNvPr id="600" name="楕円 599"/>
        <xdr:cNvSpPr/>
      </xdr:nvSpPr>
      <xdr:spPr>
        <a:xfrm>
          <a:off x="14541500" y="94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13773</xdr:rowOff>
    </xdr:from>
    <xdr:ext cx="599010" cy="259045"/>
    <xdr:sp macro="" textlink="">
      <xdr:nvSpPr>
        <xdr:cNvPr id="601" name="テキスト ボックス 600"/>
        <xdr:cNvSpPr txBox="1"/>
      </xdr:nvSpPr>
      <xdr:spPr>
        <a:xfrm>
          <a:off x="14292795" y="927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87995</xdr:rowOff>
    </xdr:from>
    <xdr:to>
      <xdr:col>72</xdr:col>
      <xdr:colOff>38100</xdr:colOff>
      <xdr:row>55</xdr:row>
      <xdr:rowOff>18145</xdr:rowOff>
    </xdr:to>
    <xdr:sp macro="" textlink="">
      <xdr:nvSpPr>
        <xdr:cNvPr id="602" name="楕円 601"/>
        <xdr:cNvSpPr/>
      </xdr:nvSpPr>
      <xdr:spPr>
        <a:xfrm>
          <a:off x="13652500" y="9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34672</xdr:rowOff>
    </xdr:from>
    <xdr:ext cx="599010" cy="259045"/>
    <xdr:sp macro="" textlink="">
      <xdr:nvSpPr>
        <xdr:cNvPr id="603" name="テキスト ボックス 602"/>
        <xdr:cNvSpPr txBox="1"/>
      </xdr:nvSpPr>
      <xdr:spPr>
        <a:xfrm>
          <a:off x="13403795" y="91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47935</xdr:rowOff>
    </xdr:from>
    <xdr:to>
      <xdr:col>67</xdr:col>
      <xdr:colOff>101600</xdr:colOff>
      <xdr:row>56</xdr:row>
      <xdr:rowOff>149535</xdr:rowOff>
    </xdr:to>
    <xdr:sp macro="" textlink="">
      <xdr:nvSpPr>
        <xdr:cNvPr id="604" name="楕円 603"/>
        <xdr:cNvSpPr/>
      </xdr:nvSpPr>
      <xdr:spPr>
        <a:xfrm>
          <a:off x="12763500" y="96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140662</xdr:rowOff>
    </xdr:from>
    <xdr:ext cx="534377" cy="259045"/>
    <xdr:sp macro="" textlink="">
      <xdr:nvSpPr>
        <xdr:cNvPr id="605" name="テキスト ボックス 604"/>
        <xdr:cNvSpPr txBox="1"/>
      </xdr:nvSpPr>
      <xdr:spPr>
        <a:xfrm>
          <a:off x="12547111" y="97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57793</xdr:rowOff>
    </xdr:from>
    <xdr:to>
      <xdr:col>85</xdr:col>
      <xdr:colOff>126364</xdr:colOff>
      <xdr:row>79</xdr:row>
      <xdr:rowOff>44450</xdr:rowOff>
    </xdr:to>
    <xdr:cxnSp macro="">
      <xdr:nvCxnSpPr>
        <xdr:cNvPr id="629" name="直線コネクタ 628"/>
        <xdr:cNvCxnSpPr/>
      </xdr:nvCxnSpPr>
      <xdr:spPr>
        <a:xfrm flipV="1">
          <a:off x="16317595" y="12402193"/>
          <a:ext cx="1269" cy="118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4470</xdr:rowOff>
    </xdr:from>
    <xdr:ext cx="599010" cy="259045"/>
    <xdr:sp macro="" textlink="">
      <xdr:nvSpPr>
        <xdr:cNvPr id="632" name="災害復旧費最大値テキスト"/>
        <xdr:cNvSpPr txBox="1"/>
      </xdr:nvSpPr>
      <xdr:spPr>
        <a:xfrm>
          <a:off x="16370300" y="1217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57793</xdr:rowOff>
    </xdr:from>
    <xdr:to>
      <xdr:col>86</xdr:col>
      <xdr:colOff>25400</xdr:colOff>
      <xdr:row>72</xdr:row>
      <xdr:rowOff>57793</xdr:rowOff>
    </xdr:to>
    <xdr:cxnSp macro="">
      <xdr:nvCxnSpPr>
        <xdr:cNvPr id="633" name="直線コネクタ 632"/>
        <xdr:cNvCxnSpPr/>
      </xdr:nvCxnSpPr>
      <xdr:spPr>
        <a:xfrm>
          <a:off x="16230600" y="12402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115294</xdr:rowOff>
    </xdr:from>
    <xdr:to>
      <xdr:col>85</xdr:col>
      <xdr:colOff>127000</xdr:colOff>
      <xdr:row>79</xdr:row>
      <xdr:rowOff>44450</xdr:rowOff>
    </xdr:to>
    <xdr:cxnSp macro="">
      <xdr:nvCxnSpPr>
        <xdr:cNvPr id="634" name="直線コネクタ 633"/>
        <xdr:cNvCxnSpPr/>
      </xdr:nvCxnSpPr>
      <xdr:spPr>
        <a:xfrm>
          <a:off x="15481300" y="13488394"/>
          <a:ext cx="8382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84002</xdr:rowOff>
    </xdr:from>
    <xdr:ext cx="534377" cy="259045"/>
    <xdr:sp macro="" textlink="">
      <xdr:nvSpPr>
        <xdr:cNvPr id="635" name="災害復旧費平均値テキスト"/>
        <xdr:cNvSpPr txBox="1"/>
      </xdr:nvSpPr>
      <xdr:spPr>
        <a:xfrm>
          <a:off x="16370300" y="1328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61125</xdr:rowOff>
    </xdr:from>
    <xdr:to>
      <xdr:col>85</xdr:col>
      <xdr:colOff>177800</xdr:colOff>
      <xdr:row>78</xdr:row>
      <xdr:rowOff>162725</xdr:rowOff>
    </xdr:to>
    <xdr:sp macro="" textlink="">
      <xdr:nvSpPr>
        <xdr:cNvPr id="636" name="フローチャート: 判断 635"/>
        <xdr:cNvSpPr/>
      </xdr:nvSpPr>
      <xdr:spPr>
        <a:xfrm>
          <a:off x="162687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67676</xdr:rowOff>
    </xdr:from>
    <xdr:to>
      <xdr:col>81</xdr:col>
      <xdr:colOff>50800</xdr:colOff>
      <xdr:row>78</xdr:row>
      <xdr:rowOff>115294</xdr:rowOff>
    </xdr:to>
    <xdr:cxnSp macro="">
      <xdr:nvCxnSpPr>
        <xdr:cNvPr id="637" name="直線コネクタ 636"/>
        <xdr:cNvCxnSpPr/>
      </xdr:nvCxnSpPr>
      <xdr:spPr>
        <a:xfrm>
          <a:off x="14592300" y="13097876"/>
          <a:ext cx="889000" cy="3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24870</xdr:rowOff>
    </xdr:from>
    <xdr:to>
      <xdr:col>81</xdr:col>
      <xdr:colOff>101600</xdr:colOff>
      <xdr:row>78</xdr:row>
      <xdr:rowOff>126470</xdr:rowOff>
    </xdr:to>
    <xdr:sp macro="" textlink="">
      <xdr:nvSpPr>
        <xdr:cNvPr id="638" name="フローチャート: 判断 637"/>
        <xdr:cNvSpPr/>
      </xdr:nvSpPr>
      <xdr:spPr>
        <a:xfrm>
          <a:off x="15430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142997</xdr:rowOff>
    </xdr:from>
    <xdr:ext cx="534377" cy="259045"/>
    <xdr:sp macro="" textlink="">
      <xdr:nvSpPr>
        <xdr:cNvPr id="639" name="テキスト ボックス 638"/>
        <xdr:cNvSpPr txBox="1"/>
      </xdr:nvSpPr>
      <xdr:spPr>
        <a:xfrm>
          <a:off x="15214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136042</xdr:rowOff>
    </xdr:from>
    <xdr:to>
      <xdr:col>76</xdr:col>
      <xdr:colOff>114300</xdr:colOff>
      <xdr:row>76</xdr:row>
      <xdr:rowOff>67676</xdr:rowOff>
    </xdr:to>
    <xdr:cxnSp macro="">
      <xdr:nvCxnSpPr>
        <xdr:cNvPr id="640" name="直線コネクタ 639"/>
        <xdr:cNvCxnSpPr/>
      </xdr:nvCxnSpPr>
      <xdr:spPr>
        <a:xfrm>
          <a:off x="13703300" y="12137542"/>
          <a:ext cx="889000" cy="96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39432</xdr:rowOff>
    </xdr:from>
    <xdr:to>
      <xdr:col>76</xdr:col>
      <xdr:colOff>165100</xdr:colOff>
      <xdr:row>78</xdr:row>
      <xdr:rowOff>141032</xdr:rowOff>
    </xdr:to>
    <xdr:sp macro="" textlink="">
      <xdr:nvSpPr>
        <xdr:cNvPr id="641" name="フローチャート: 判断 640"/>
        <xdr:cNvSpPr/>
      </xdr:nvSpPr>
      <xdr:spPr>
        <a:xfrm>
          <a:off x="14541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132159</xdr:rowOff>
    </xdr:from>
    <xdr:ext cx="534377" cy="259045"/>
    <xdr:sp macro="" textlink="">
      <xdr:nvSpPr>
        <xdr:cNvPr id="642" name="テキスト ボックス 641"/>
        <xdr:cNvSpPr txBox="1"/>
      </xdr:nvSpPr>
      <xdr:spPr>
        <a:xfrm>
          <a:off x="14325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136042</xdr:rowOff>
    </xdr:from>
    <xdr:to>
      <xdr:col>71</xdr:col>
      <xdr:colOff>177800</xdr:colOff>
      <xdr:row>72</xdr:row>
      <xdr:rowOff>74724</xdr:rowOff>
    </xdr:to>
    <xdr:cxnSp macro="">
      <xdr:nvCxnSpPr>
        <xdr:cNvPr id="643" name="直線コネクタ 642"/>
        <xdr:cNvCxnSpPr/>
      </xdr:nvCxnSpPr>
      <xdr:spPr>
        <a:xfrm flipV="1">
          <a:off x="12814300" y="12137542"/>
          <a:ext cx="889000" cy="2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43881</xdr:rowOff>
    </xdr:from>
    <xdr:to>
      <xdr:col>72</xdr:col>
      <xdr:colOff>38100</xdr:colOff>
      <xdr:row>78</xdr:row>
      <xdr:rowOff>145481</xdr:rowOff>
    </xdr:to>
    <xdr:sp macro="" textlink="">
      <xdr:nvSpPr>
        <xdr:cNvPr id="644" name="フローチャート: 判断 643"/>
        <xdr:cNvSpPr/>
      </xdr:nvSpPr>
      <xdr:spPr>
        <a:xfrm>
          <a:off x="13652500" y="1341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136608</xdr:rowOff>
    </xdr:from>
    <xdr:ext cx="534377" cy="259045"/>
    <xdr:sp macro="" textlink="">
      <xdr:nvSpPr>
        <xdr:cNvPr id="645" name="テキスト ボックス 644"/>
        <xdr:cNvSpPr txBox="1"/>
      </xdr:nvSpPr>
      <xdr:spPr>
        <a:xfrm>
          <a:off x="13436111" y="13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44940</xdr:rowOff>
    </xdr:from>
    <xdr:to>
      <xdr:col>67</xdr:col>
      <xdr:colOff>101600</xdr:colOff>
      <xdr:row>78</xdr:row>
      <xdr:rowOff>146540</xdr:rowOff>
    </xdr:to>
    <xdr:sp macro="" textlink="">
      <xdr:nvSpPr>
        <xdr:cNvPr id="646" name="フローチャート: 判断 645"/>
        <xdr:cNvSpPr/>
      </xdr:nvSpPr>
      <xdr:spPr>
        <a:xfrm>
          <a:off x="12763500" y="134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137667</xdr:rowOff>
    </xdr:from>
    <xdr:ext cx="534377" cy="259045"/>
    <xdr:sp macro="" textlink="">
      <xdr:nvSpPr>
        <xdr:cNvPr id="647" name="テキスト ボックス 646"/>
        <xdr:cNvSpPr txBox="1"/>
      </xdr:nvSpPr>
      <xdr:spPr>
        <a:xfrm>
          <a:off x="12547111" y="135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64494</xdr:rowOff>
    </xdr:from>
    <xdr:to>
      <xdr:col>81</xdr:col>
      <xdr:colOff>101600</xdr:colOff>
      <xdr:row>78</xdr:row>
      <xdr:rowOff>166094</xdr:rowOff>
    </xdr:to>
    <xdr:sp macro="" textlink="">
      <xdr:nvSpPr>
        <xdr:cNvPr id="655" name="楕円 654"/>
        <xdr:cNvSpPr/>
      </xdr:nvSpPr>
      <xdr:spPr>
        <a:xfrm>
          <a:off x="15430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157221</xdr:rowOff>
    </xdr:from>
    <xdr:ext cx="534377" cy="259045"/>
    <xdr:sp macro="" textlink="">
      <xdr:nvSpPr>
        <xdr:cNvPr id="656" name="テキスト ボックス 655"/>
        <xdr:cNvSpPr txBox="1"/>
      </xdr:nvSpPr>
      <xdr:spPr>
        <a:xfrm>
          <a:off x="15214111" y="135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16876</xdr:rowOff>
    </xdr:from>
    <xdr:to>
      <xdr:col>76</xdr:col>
      <xdr:colOff>165100</xdr:colOff>
      <xdr:row>76</xdr:row>
      <xdr:rowOff>118476</xdr:rowOff>
    </xdr:to>
    <xdr:sp macro="" textlink="">
      <xdr:nvSpPr>
        <xdr:cNvPr id="657" name="楕円 656"/>
        <xdr:cNvSpPr/>
      </xdr:nvSpPr>
      <xdr:spPr>
        <a:xfrm>
          <a:off x="14541500" y="130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135003</xdr:rowOff>
    </xdr:from>
    <xdr:ext cx="534377" cy="259045"/>
    <xdr:sp macro="" textlink="">
      <xdr:nvSpPr>
        <xdr:cNvPr id="658" name="テキスト ボックス 657"/>
        <xdr:cNvSpPr txBox="1"/>
      </xdr:nvSpPr>
      <xdr:spPr>
        <a:xfrm>
          <a:off x="14325111" y="128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85242</xdr:rowOff>
    </xdr:from>
    <xdr:to>
      <xdr:col>72</xdr:col>
      <xdr:colOff>38100</xdr:colOff>
      <xdr:row>71</xdr:row>
      <xdr:rowOff>15392</xdr:rowOff>
    </xdr:to>
    <xdr:sp macro="" textlink="">
      <xdr:nvSpPr>
        <xdr:cNvPr id="659" name="楕円 658"/>
        <xdr:cNvSpPr/>
      </xdr:nvSpPr>
      <xdr:spPr>
        <a:xfrm>
          <a:off x="13652500" y="120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31919</xdr:rowOff>
    </xdr:from>
    <xdr:ext cx="599010" cy="259045"/>
    <xdr:sp macro="" textlink="">
      <xdr:nvSpPr>
        <xdr:cNvPr id="660" name="テキスト ボックス 659"/>
        <xdr:cNvSpPr txBox="1"/>
      </xdr:nvSpPr>
      <xdr:spPr>
        <a:xfrm>
          <a:off x="13403795" y="1186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23924</xdr:rowOff>
    </xdr:from>
    <xdr:to>
      <xdr:col>67</xdr:col>
      <xdr:colOff>101600</xdr:colOff>
      <xdr:row>72</xdr:row>
      <xdr:rowOff>125524</xdr:rowOff>
    </xdr:to>
    <xdr:sp macro="" textlink="">
      <xdr:nvSpPr>
        <xdr:cNvPr id="661" name="楕円 660"/>
        <xdr:cNvSpPr/>
      </xdr:nvSpPr>
      <xdr:spPr>
        <a:xfrm>
          <a:off x="12763500" y="123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142051</xdr:rowOff>
    </xdr:from>
    <xdr:ext cx="599010" cy="259045"/>
    <xdr:sp macro="" textlink="">
      <xdr:nvSpPr>
        <xdr:cNvPr id="662" name="テキスト ボックス 661"/>
        <xdr:cNvSpPr txBox="1"/>
      </xdr:nvSpPr>
      <xdr:spPr>
        <a:xfrm>
          <a:off x="12514795" y="1214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4" name="直線コネクタ 683"/>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5"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6" name="直線コネクタ 685"/>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7"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8" name="直線コネクタ 687"/>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137753</xdr:rowOff>
    </xdr:from>
    <xdr:to>
      <xdr:col>85</xdr:col>
      <xdr:colOff>127000</xdr:colOff>
      <xdr:row>96</xdr:row>
      <xdr:rowOff>2060</xdr:rowOff>
    </xdr:to>
    <xdr:cxnSp macro="">
      <xdr:nvCxnSpPr>
        <xdr:cNvPr id="689" name="直線コネクタ 688"/>
        <xdr:cNvCxnSpPr/>
      </xdr:nvCxnSpPr>
      <xdr:spPr>
        <a:xfrm flipV="1">
          <a:off x="15481300" y="16425503"/>
          <a:ext cx="8382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90"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91" name="フローチャート: 判断 690"/>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2060</xdr:rowOff>
    </xdr:from>
    <xdr:to>
      <xdr:col>81</xdr:col>
      <xdr:colOff>50800</xdr:colOff>
      <xdr:row>96</xdr:row>
      <xdr:rowOff>86472</xdr:rowOff>
    </xdr:to>
    <xdr:cxnSp macro="">
      <xdr:nvCxnSpPr>
        <xdr:cNvPr id="692" name="直線コネクタ 691"/>
        <xdr:cNvCxnSpPr/>
      </xdr:nvCxnSpPr>
      <xdr:spPr>
        <a:xfrm flipV="1">
          <a:off x="14592300" y="16461260"/>
          <a:ext cx="889000" cy="8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3" name="フローチャート: 判断 692"/>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4" name="テキスト ボックス 693"/>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86472</xdr:rowOff>
    </xdr:from>
    <xdr:to>
      <xdr:col>76</xdr:col>
      <xdr:colOff>114300</xdr:colOff>
      <xdr:row>97</xdr:row>
      <xdr:rowOff>5607</xdr:rowOff>
    </xdr:to>
    <xdr:cxnSp macro="">
      <xdr:nvCxnSpPr>
        <xdr:cNvPr id="695" name="直線コネクタ 694"/>
        <xdr:cNvCxnSpPr/>
      </xdr:nvCxnSpPr>
      <xdr:spPr>
        <a:xfrm flipV="1">
          <a:off x="13703300" y="16545672"/>
          <a:ext cx="889000" cy="9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6" name="フローチャート: 判断 695"/>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7" name="テキスト ボックス 696"/>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112936</xdr:rowOff>
    </xdr:from>
    <xdr:to>
      <xdr:col>71</xdr:col>
      <xdr:colOff>177800</xdr:colOff>
      <xdr:row>97</xdr:row>
      <xdr:rowOff>5607</xdr:rowOff>
    </xdr:to>
    <xdr:cxnSp macro="">
      <xdr:nvCxnSpPr>
        <xdr:cNvPr id="698" name="直線コネクタ 697"/>
        <xdr:cNvCxnSpPr/>
      </xdr:nvCxnSpPr>
      <xdr:spPr>
        <a:xfrm>
          <a:off x="12814300" y="16572136"/>
          <a:ext cx="8890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9" name="フローチャート: 判断 698"/>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700" name="テキスト ボックス 699"/>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701" name="フローチャート: 判断 700"/>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2" name="テキスト ボックス 701"/>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86953</xdr:rowOff>
    </xdr:from>
    <xdr:to>
      <xdr:col>85</xdr:col>
      <xdr:colOff>177800</xdr:colOff>
      <xdr:row>96</xdr:row>
      <xdr:rowOff>17103</xdr:rowOff>
    </xdr:to>
    <xdr:sp macro="" textlink="">
      <xdr:nvSpPr>
        <xdr:cNvPr id="708" name="楕円 707"/>
        <xdr:cNvSpPr/>
      </xdr:nvSpPr>
      <xdr:spPr>
        <a:xfrm>
          <a:off x="16268700" y="163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65380</xdr:rowOff>
    </xdr:from>
    <xdr:ext cx="599010" cy="259045"/>
    <xdr:sp macro="" textlink="">
      <xdr:nvSpPr>
        <xdr:cNvPr id="709" name="公債費該当値テキスト"/>
        <xdr:cNvSpPr txBox="1"/>
      </xdr:nvSpPr>
      <xdr:spPr>
        <a:xfrm>
          <a:off x="16370300" y="1635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122710</xdr:rowOff>
    </xdr:from>
    <xdr:to>
      <xdr:col>81</xdr:col>
      <xdr:colOff>101600</xdr:colOff>
      <xdr:row>96</xdr:row>
      <xdr:rowOff>52860</xdr:rowOff>
    </xdr:to>
    <xdr:sp macro="" textlink="">
      <xdr:nvSpPr>
        <xdr:cNvPr id="710" name="楕円 709"/>
        <xdr:cNvSpPr/>
      </xdr:nvSpPr>
      <xdr:spPr>
        <a:xfrm>
          <a:off x="15430500" y="164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43987</xdr:rowOff>
    </xdr:from>
    <xdr:ext cx="599010" cy="259045"/>
    <xdr:sp macro="" textlink="">
      <xdr:nvSpPr>
        <xdr:cNvPr id="711" name="テキスト ボックス 710"/>
        <xdr:cNvSpPr txBox="1"/>
      </xdr:nvSpPr>
      <xdr:spPr>
        <a:xfrm>
          <a:off x="15181795" y="1650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35672</xdr:rowOff>
    </xdr:from>
    <xdr:to>
      <xdr:col>76</xdr:col>
      <xdr:colOff>165100</xdr:colOff>
      <xdr:row>96</xdr:row>
      <xdr:rowOff>137272</xdr:rowOff>
    </xdr:to>
    <xdr:sp macro="" textlink="">
      <xdr:nvSpPr>
        <xdr:cNvPr id="712" name="楕円 711"/>
        <xdr:cNvSpPr/>
      </xdr:nvSpPr>
      <xdr:spPr>
        <a:xfrm>
          <a:off x="14541500" y="164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128399</xdr:rowOff>
    </xdr:from>
    <xdr:ext cx="534377" cy="259045"/>
    <xdr:sp macro="" textlink="">
      <xdr:nvSpPr>
        <xdr:cNvPr id="713" name="テキスト ボックス 712"/>
        <xdr:cNvSpPr txBox="1"/>
      </xdr:nvSpPr>
      <xdr:spPr>
        <a:xfrm>
          <a:off x="14325111" y="1658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126257</xdr:rowOff>
    </xdr:from>
    <xdr:to>
      <xdr:col>72</xdr:col>
      <xdr:colOff>38100</xdr:colOff>
      <xdr:row>97</xdr:row>
      <xdr:rowOff>56407</xdr:rowOff>
    </xdr:to>
    <xdr:sp macro="" textlink="">
      <xdr:nvSpPr>
        <xdr:cNvPr id="714" name="楕円 713"/>
        <xdr:cNvSpPr/>
      </xdr:nvSpPr>
      <xdr:spPr>
        <a:xfrm>
          <a:off x="13652500" y="165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47534</xdr:rowOff>
    </xdr:from>
    <xdr:ext cx="534377" cy="259045"/>
    <xdr:sp macro="" textlink="">
      <xdr:nvSpPr>
        <xdr:cNvPr id="715" name="テキスト ボックス 714"/>
        <xdr:cNvSpPr txBox="1"/>
      </xdr:nvSpPr>
      <xdr:spPr>
        <a:xfrm>
          <a:off x="13436111" y="166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62136</xdr:rowOff>
    </xdr:from>
    <xdr:to>
      <xdr:col>67</xdr:col>
      <xdr:colOff>101600</xdr:colOff>
      <xdr:row>96</xdr:row>
      <xdr:rowOff>163736</xdr:rowOff>
    </xdr:to>
    <xdr:sp macro="" textlink="">
      <xdr:nvSpPr>
        <xdr:cNvPr id="716" name="楕円 715"/>
        <xdr:cNvSpPr/>
      </xdr:nvSpPr>
      <xdr:spPr>
        <a:xfrm>
          <a:off x="12763500" y="165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154863</xdr:rowOff>
    </xdr:from>
    <xdr:ext cx="534377" cy="259045"/>
    <xdr:sp macro="" textlink="">
      <xdr:nvSpPr>
        <xdr:cNvPr id="717" name="テキスト ボックス 716"/>
        <xdr:cNvSpPr txBox="1"/>
      </xdr:nvSpPr>
      <xdr:spPr>
        <a:xfrm>
          <a:off x="12547111" y="166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41" name="直線コネクタ 740"/>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2"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4"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5" name="直線コネクタ 744"/>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7"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8" name="フローチャート: 判断 747"/>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50" name="フローチャート: 判断 749"/>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51" name="テキスト ボックス 750"/>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3" name="フローチャート: 判断 752"/>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4" name="テキスト ボックス 753"/>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6" name="フローチャート: 判断 755"/>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7" name="テキスト ボックス 756"/>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9" name="テキスト ボックス 758"/>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6"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・議会費については、前年度から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％の増となった。これは、議会中継システムの更新が主な要因である。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寄附金（ふるさと納税）の増に伴う関連経費の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・労働費については、類似団体平均の約２倍で推移している。これは、人件費が含まれているためである。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％の増となった。これは、地蔵橋の架替工事等の橋梁修繕工事が主な要因である。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年度台風災害や平成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年度融雪水災害により高い水準であったが、令和２年度で平成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年度融雪水災害にかかる事業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ため、令和３年度は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基金の取り崩しを抑制し、財政の健全化に努めている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今後も基金残高の確保及び、基金に依存しない財政運営に努める。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文化センター大規模改修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事業や補助災害復旧事業等の元金償還開始により、前年度から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百万円の増となった。今後も施設更新等に伴う地方債発行の増加は避けられない状況にあるが、発行額を最小限に抑制するとともに、償還年限等を考慮し元利償還金の平準化を図り、財政の健全化に努める。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実質公債費比率算定に用いる満期一括償還地方債の償還の財源として積み立てた額に係るものは該当なし。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令和３年度はふるさと納税に係る基金積立等により充当可能財源等が将来負担額を上回った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増加が見込まれるため、地方債発行額を最小限に抑制するとともに、基金現在高を確保し、財政の健全化に努める。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・財政調整基金や公共施設建設等基金の取り崩しはあったが、全体としては増となった。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・今後も大型施設整備等の実施により、基金の取り崩しは必須だが、現状程度の基金の維持に努める。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・公共施設建設等基金：公共施設及び設備の整備充実若しくはその整備に必要な公共用地取得、又は将来の急激な財政変動に備え事業の推進の効率的な運用のために使用。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・いきいきふるさとづくり基金：清水町の特色ある事業の推進に寄附者の意向を反映し、寄附金を財源として、個性豊かな活力あるまちづくりのために使用。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・老人福祉基金：老人福祉の充実を図るために使用。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・農業後継者育成基金：農業近代化に伴う優能な後継者を育成するために使用。</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・森林環境譲与税基金：森林の間伐、林業の人材育成及び担い手の確保、木材利用の促進及び普及啓発その他森林整備にのために使用。</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・公共施設建設等基金：土地改良事業等の財源として充当したが、今後の大型事業に向けて取り崩し額以上に積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たことにより増となった。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金を積み立てたことにより増となった。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・老人福祉基金：在宅介護用品購入費助成の財源として充当したことにより減となった。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・農業後継者育成基金：担い手事業の財源として充当したことにより減となった。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・森林環境譲与税基金：譲与税の一部を積み立てたことにより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表示単位未満で微増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・公共施設建設等基金：公共施設の整備等の推進のための事業へ充当や積み立てを行う。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・いきいきふるさとづくり基金：いきいきふるさと事業の財源として活用していく。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・老人福祉基金：老人福祉に係る事業の財源として活用していく。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・農業後継者育成基金：農業後継者育成に係る事業の財源として活用していく。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・森林環境譲与税基金：森林整備及びその促進に係る事業の財源として活用していく。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・決算剰余金を積み立てたことにより増となった。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・災害発生等の財源不足に備えるため現状程度の基金の維持に努める。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・決算剰余金を積み立てたことにより増となった。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・令和６～７年度に地方債償還のピークを迎えるため、それに備えて積み立てを行っていく。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公共施設等の修繕等による長寿命化を図っていることで、有形固定資産減価償却率については類似団体平均より高くなっている。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5" name="直線コネクタ 64"/>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6"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7" name="直線コネクタ 66"/>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8"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9" name="直線コネクタ 68"/>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0"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1" name="フローチャート: 判断 70"/>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3" name="フローチャート: 判断 72"/>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4" name="フローチャート: 判断 73"/>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5" name="フローチャート: 判断 74"/>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118872</xdr:rowOff>
    </xdr:from>
    <xdr:to>
      <xdr:col>23</xdr:col>
      <xdr:colOff>136525</xdr:colOff>
      <xdr:row>33</xdr:row>
      <xdr:rowOff>49022</xdr:rowOff>
    </xdr:to>
    <xdr:sp macro="" textlink="">
      <xdr:nvSpPr>
        <xdr:cNvPr id="81" name="楕円 80"/>
        <xdr:cNvSpPr/>
      </xdr:nvSpPr>
      <xdr:spPr>
        <a:xfrm>
          <a:off x="47117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97299</xdr:rowOff>
    </xdr:from>
    <xdr:ext cx="405111" cy="259045"/>
    <xdr:sp macro="" textlink="">
      <xdr:nvSpPr>
        <xdr:cNvPr id="82" name="有形固定資産減価償却率該当値テキスト"/>
        <xdr:cNvSpPr txBox="1"/>
      </xdr:nvSpPr>
      <xdr:spPr>
        <a:xfrm>
          <a:off x="4813300" y="635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86487</xdr:rowOff>
    </xdr:from>
    <xdr:to>
      <xdr:col>19</xdr:col>
      <xdr:colOff>187325</xdr:colOff>
      <xdr:row>33</xdr:row>
      <xdr:rowOff>16637</xdr:rowOff>
    </xdr:to>
    <xdr:sp macro="" textlink="">
      <xdr:nvSpPr>
        <xdr:cNvPr id="83" name="楕円 82"/>
        <xdr:cNvSpPr/>
      </xdr:nvSpPr>
      <xdr:spPr>
        <a:xfrm>
          <a:off x="4000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32</xdr:row>
      <xdr:rowOff>169672</xdr:rowOff>
    </xdr:to>
    <xdr:cxnSp macro="">
      <xdr:nvCxnSpPr>
        <xdr:cNvPr id="84" name="直線コネクタ 83"/>
        <xdr:cNvCxnSpPr/>
      </xdr:nvCxnSpPr>
      <xdr:spPr>
        <a:xfrm>
          <a:off x="4051300" y="639521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5" name="楕円 84"/>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32</xdr:row>
      <xdr:rowOff>137287</xdr:rowOff>
    </xdr:to>
    <xdr:cxnSp macro="">
      <xdr:nvCxnSpPr>
        <xdr:cNvPr id="86" name="直線コネクタ 85"/>
        <xdr:cNvCxnSpPr/>
      </xdr:nvCxnSpPr>
      <xdr:spPr>
        <a:xfrm>
          <a:off x="3289300" y="636066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41148</xdr:rowOff>
    </xdr:from>
    <xdr:to>
      <xdr:col>11</xdr:col>
      <xdr:colOff>187325</xdr:colOff>
      <xdr:row>32</xdr:row>
      <xdr:rowOff>142748</xdr:rowOff>
    </xdr:to>
    <xdr:sp macro="" textlink="">
      <xdr:nvSpPr>
        <xdr:cNvPr id="87" name="楕円 86"/>
        <xdr:cNvSpPr/>
      </xdr:nvSpPr>
      <xdr:spPr>
        <a:xfrm>
          <a:off x="2476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91948</xdr:rowOff>
    </xdr:from>
    <xdr:to>
      <xdr:col>15</xdr:col>
      <xdr:colOff>136525</xdr:colOff>
      <xdr:row>32</xdr:row>
      <xdr:rowOff>102743</xdr:rowOff>
    </xdr:to>
    <xdr:cxnSp macro="">
      <xdr:nvCxnSpPr>
        <xdr:cNvPr id="88" name="直線コネクタ 87"/>
        <xdr:cNvCxnSpPr/>
      </xdr:nvCxnSpPr>
      <xdr:spPr>
        <a:xfrm>
          <a:off x="2527300" y="63498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17399</xdr:rowOff>
    </xdr:from>
    <xdr:to>
      <xdr:col>7</xdr:col>
      <xdr:colOff>187325</xdr:colOff>
      <xdr:row>32</xdr:row>
      <xdr:rowOff>118999</xdr:rowOff>
    </xdr:to>
    <xdr:sp macro="" textlink="">
      <xdr:nvSpPr>
        <xdr:cNvPr id="89" name="楕円 88"/>
        <xdr:cNvSpPr/>
      </xdr:nvSpPr>
      <xdr:spPr>
        <a:xfrm>
          <a:off x="1714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68199</xdr:rowOff>
    </xdr:from>
    <xdr:to>
      <xdr:col>11</xdr:col>
      <xdr:colOff>136525</xdr:colOff>
      <xdr:row>32</xdr:row>
      <xdr:rowOff>91948</xdr:rowOff>
    </xdr:to>
    <xdr:cxnSp macro="">
      <xdr:nvCxnSpPr>
        <xdr:cNvPr id="90" name="直線コネクタ 89"/>
        <xdr:cNvCxnSpPr/>
      </xdr:nvCxnSpPr>
      <xdr:spPr>
        <a:xfrm>
          <a:off x="1765300" y="6326124"/>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1"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2"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3"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4"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7764</xdr:rowOff>
    </xdr:from>
    <xdr:ext cx="405111" cy="259045"/>
    <xdr:sp macro="" textlink="">
      <xdr:nvSpPr>
        <xdr:cNvPr id="95" name="n_1mainValue有形固定資産減価償却率"/>
        <xdr:cNvSpPr txBox="1"/>
      </xdr:nvSpPr>
      <xdr:spPr>
        <a:xfrm>
          <a:off x="38360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96" name="n_2mainValue有形固定資産減価償却率"/>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133875</xdr:rowOff>
    </xdr:from>
    <xdr:ext cx="405111" cy="259045"/>
    <xdr:sp macro="" textlink="">
      <xdr:nvSpPr>
        <xdr:cNvPr id="97" name="n_3mainValue有形固定資産減価償却率"/>
        <xdr:cNvSpPr txBox="1"/>
      </xdr:nvSpPr>
      <xdr:spPr>
        <a:xfrm>
          <a:off x="2324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110126</xdr:rowOff>
    </xdr:from>
    <xdr:ext cx="405111" cy="259045"/>
    <xdr:sp macro="" textlink="">
      <xdr:nvSpPr>
        <xdr:cNvPr id="98" name="n_4mainValue有形固定資産減価償却率"/>
        <xdr:cNvSpPr txBox="1"/>
      </xdr:nvSpPr>
      <xdr:spPr>
        <a:xfrm>
          <a:off x="1562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充当可能財源の増等により、</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よりも</a:t>
          </a:r>
          <a:r>
            <a:rPr kumimoji="1" lang="en-US" altLang="ja-JP" sz="1100">
              <a:solidFill>
                <a:schemeClr val="dk1"/>
              </a:solidFill>
              <a:effectLst/>
              <a:latin typeface="+mn-lt"/>
              <a:ea typeface="+mn-ea"/>
              <a:cs typeface="+mn-cs"/>
            </a:rPr>
            <a:t>97.1%</a:t>
          </a:r>
          <a:r>
            <a:rPr kumimoji="1" lang="ja-JP" altLang="ja-JP" sz="1100">
              <a:solidFill>
                <a:schemeClr val="dk1"/>
              </a:solidFill>
              <a:effectLst/>
              <a:latin typeface="+mn-lt"/>
              <a:ea typeface="+mn-ea"/>
              <a:cs typeface="+mn-cs"/>
            </a:rPr>
            <a:t>の減となっているが、類似団体平均より高くなっている。</a:t>
          </a:r>
          <a:endParaRPr lang="ja-JP" altLang="ja-JP">
            <a:effectLst/>
          </a:endParaRPr>
        </a:p>
        <a:p>
          <a:r>
            <a:rPr kumimoji="1" lang="ja-JP" altLang="ja-JP" sz="1100">
              <a:solidFill>
                <a:schemeClr val="dk1"/>
              </a:solidFill>
              <a:effectLst/>
              <a:latin typeface="+mn-lt"/>
              <a:ea typeface="+mn-ea"/>
              <a:cs typeface="+mn-cs"/>
            </a:rPr>
            <a:t>今後は地方債発行額を必要最小限に抑制し、比率の減少に努める。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9" name="直線コネクタ 128"/>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0"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1" name="直線コネクタ 130"/>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4"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5" name="フローチャート: 判断 134"/>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6" name="フローチャート: 判断 135"/>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7" name="フローチャート: 判断 136"/>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8" name="フローチャート: 判断 137"/>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9" name="フローチャート: 判断 138"/>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116296</xdr:rowOff>
    </xdr:from>
    <xdr:to>
      <xdr:col>76</xdr:col>
      <xdr:colOff>73025</xdr:colOff>
      <xdr:row>30</xdr:row>
      <xdr:rowOff>46446</xdr:rowOff>
    </xdr:to>
    <xdr:sp macro="" textlink="">
      <xdr:nvSpPr>
        <xdr:cNvPr id="145" name="楕円 144"/>
        <xdr:cNvSpPr/>
      </xdr:nvSpPr>
      <xdr:spPr>
        <a:xfrm>
          <a:off x="14744700" y="58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94723</xdr:rowOff>
    </xdr:from>
    <xdr:ext cx="469744" cy="259045"/>
    <xdr:sp macro="" textlink="">
      <xdr:nvSpPr>
        <xdr:cNvPr id="146" name="債務償還比率該当値テキスト"/>
        <xdr:cNvSpPr txBox="1"/>
      </xdr:nvSpPr>
      <xdr:spPr>
        <a:xfrm>
          <a:off x="14846300" y="58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94588</xdr:rowOff>
    </xdr:from>
    <xdr:to>
      <xdr:col>72</xdr:col>
      <xdr:colOff>123825</xdr:colOff>
      <xdr:row>31</xdr:row>
      <xdr:rowOff>24738</xdr:rowOff>
    </xdr:to>
    <xdr:sp macro="" textlink="">
      <xdr:nvSpPr>
        <xdr:cNvPr id="147" name="楕円 146"/>
        <xdr:cNvSpPr/>
      </xdr:nvSpPr>
      <xdr:spPr>
        <a:xfrm>
          <a:off x="14033500" y="600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167096</xdr:rowOff>
    </xdr:from>
    <xdr:to>
      <xdr:col>76</xdr:col>
      <xdr:colOff>22225</xdr:colOff>
      <xdr:row>30</xdr:row>
      <xdr:rowOff>145388</xdr:rowOff>
    </xdr:to>
    <xdr:cxnSp macro="">
      <xdr:nvCxnSpPr>
        <xdr:cNvPr id="148" name="直線コネクタ 147"/>
        <xdr:cNvCxnSpPr/>
      </xdr:nvCxnSpPr>
      <xdr:spPr>
        <a:xfrm flipV="1">
          <a:off x="14084300" y="5910671"/>
          <a:ext cx="711200" cy="14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118990</xdr:rowOff>
    </xdr:from>
    <xdr:to>
      <xdr:col>68</xdr:col>
      <xdr:colOff>123825</xdr:colOff>
      <xdr:row>32</xdr:row>
      <xdr:rowOff>49140</xdr:rowOff>
    </xdr:to>
    <xdr:sp macro="" textlink="">
      <xdr:nvSpPr>
        <xdr:cNvPr id="149" name="楕円 148"/>
        <xdr:cNvSpPr/>
      </xdr:nvSpPr>
      <xdr:spPr>
        <a:xfrm>
          <a:off x="13271500" y="6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145388</xdr:rowOff>
    </xdr:from>
    <xdr:to>
      <xdr:col>72</xdr:col>
      <xdr:colOff>73025</xdr:colOff>
      <xdr:row>31</xdr:row>
      <xdr:rowOff>169790</xdr:rowOff>
    </xdr:to>
    <xdr:cxnSp macro="">
      <xdr:nvCxnSpPr>
        <xdr:cNvPr id="150" name="直線コネクタ 149"/>
        <xdr:cNvCxnSpPr/>
      </xdr:nvCxnSpPr>
      <xdr:spPr>
        <a:xfrm flipV="1">
          <a:off x="13322300" y="6060413"/>
          <a:ext cx="762000" cy="1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166760</xdr:rowOff>
    </xdr:from>
    <xdr:to>
      <xdr:col>64</xdr:col>
      <xdr:colOff>123825</xdr:colOff>
      <xdr:row>31</xdr:row>
      <xdr:rowOff>96910</xdr:rowOff>
    </xdr:to>
    <xdr:sp macro="" textlink="">
      <xdr:nvSpPr>
        <xdr:cNvPr id="151" name="楕円 150"/>
        <xdr:cNvSpPr/>
      </xdr:nvSpPr>
      <xdr:spPr>
        <a:xfrm>
          <a:off x="12509500" y="60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46110</xdr:rowOff>
    </xdr:from>
    <xdr:to>
      <xdr:col>68</xdr:col>
      <xdr:colOff>73025</xdr:colOff>
      <xdr:row>31</xdr:row>
      <xdr:rowOff>169790</xdr:rowOff>
    </xdr:to>
    <xdr:cxnSp macro="">
      <xdr:nvCxnSpPr>
        <xdr:cNvPr id="152" name="直線コネクタ 151"/>
        <xdr:cNvCxnSpPr/>
      </xdr:nvCxnSpPr>
      <xdr:spPr>
        <a:xfrm>
          <a:off x="12560300" y="6132585"/>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10387</xdr:rowOff>
    </xdr:from>
    <xdr:to>
      <xdr:col>60</xdr:col>
      <xdr:colOff>123825</xdr:colOff>
      <xdr:row>30</xdr:row>
      <xdr:rowOff>111987</xdr:rowOff>
    </xdr:to>
    <xdr:sp macro="" textlink="">
      <xdr:nvSpPr>
        <xdr:cNvPr id="153" name="楕円 152"/>
        <xdr:cNvSpPr/>
      </xdr:nvSpPr>
      <xdr:spPr>
        <a:xfrm>
          <a:off x="11747500" y="59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61187</xdr:rowOff>
    </xdr:from>
    <xdr:to>
      <xdr:col>64</xdr:col>
      <xdr:colOff>73025</xdr:colOff>
      <xdr:row>31</xdr:row>
      <xdr:rowOff>46110</xdr:rowOff>
    </xdr:to>
    <xdr:cxnSp macro="">
      <xdr:nvCxnSpPr>
        <xdr:cNvPr id="154" name="直線コネクタ 153"/>
        <xdr:cNvCxnSpPr/>
      </xdr:nvCxnSpPr>
      <xdr:spPr>
        <a:xfrm>
          <a:off x="11798300" y="5976212"/>
          <a:ext cx="762000" cy="1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5"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6"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7"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8"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15865</xdr:rowOff>
    </xdr:from>
    <xdr:ext cx="469744" cy="259045"/>
    <xdr:sp macro="" textlink="">
      <xdr:nvSpPr>
        <xdr:cNvPr id="159" name="n_1mainValue債務償還比率"/>
        <xdr:cNvSpPr txBox="1"/>
      </xdr:nvSpPr>
      <xdr:spPr>
        <a:xfrm>
          <a:off x="13836727" y="61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40267</xdr:rowOff>
    </xdr:from>
    <xdr:ext cx="469744" cy="259045"/>
    <xdr:sp macro="" textlink="">
      <xdr:nvSpPr>
        <xdr:cNvPr id="160" name="n_2mainValue債務償還比率"/>
        <xdr:cNvSpPr txBox="1"/>
      </xdr:nvSpPr>
      <xdr:spPr>
        <a:xfrm>
          <a:off x="13087427" y="629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88037</xdr:rowOff>
    </xdr:from>
    <xdr:ext cx="469744" cy="259045"/>
    <xdr:sp macro="" textlink="">
      <xdr:nvSpPr>
        <xdr:cNvPr id="161" name="n_3mainValue債務償還比率"/>
        <xdr:cNvSpPr txBox="1"/>
      </xdr:nvSpPr>
      <xdr:spPr>
        <a:xfrm>
          <a:off x="12325427" y="617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103114</xdr:rowOff>
    </xdr:from>
    <xdr:ext cx="469744" cy="259045"/>
    <xdr:sp macro="" textlink="">
      <xdr:nvSpPr>
        <xdr:cNvPr id="162" name="n_4mainValue債務償還比率"/>
        <xdr:cNvSpPr txBox="1"/>
      </xdr:nvSpPr>
      <xdr:spPr>
        <a:xfrm>
          <a:off x="11563427" y="601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道路】&#10;有形固定資産減価償却率該当値テキスト"/>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40</xdr:row>
      <xdr:rowOff>10885</xdr:rowOff>
    </xdr:to>
    <xdr:cxnSp macro="">
      <xdr:nvCxnSpPr>
        <xdr:cNvPr id="77" name="直線コネクタ 76"/>
        <xdr:cNvCxnSpPr/>
      </xdr:nvCxnSpPr>
      <xdr:spPr>
        <a:xfrm>
          <a:off x="3797300" y="6632122"/>
          <a:ext cx="838200" cy="2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117022</xdr:rowOff>
    </xdr:to>
    <xdr:cxnSp macro="">
      <xdr:nvCxnSpPr>
        <xdr:cNvPr id="79" name="直線コネクタ 78"/>
        <xdr:cNvCxnSpPr/>
      </xdr:nvCxnSpPr>
      <xdr:spPr>
        <a:xfrm>
          <a:off x="2908300" y="66157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51526</xdr:rowOff>
    </xdr:from>
    <xdr:to>
      <xdr:col>10</xdr:col>
      <xdr:colOff>165100</xdr:colOff>
      <xdr:row>39</xdr:row>
      <xdr:rowOff>153126</xdr:rowOff>
    </xdr:to>
    <xdr:sp macro="" textlink="">
      <xdr:nvSpPr>
        <xdr:cNvPr id="80" name="楕円 79"/>
        <xdr:cNvSpPr/>
      </xdr:nvSpPr>
      <xdr:spPr>
        <a:xfrm>
          <a:off x="1968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39</xdr:row>
      <xdr:rowOff>102326</xdr:rowOff>
    </xdr:to>
    <xdr:cxnSp macro="">
      <xdr:nvCxnSpPr>
        <xdr:cNvPr id="81" name="直線コネクタ 80"/>
        <xdr:cNvCxnSpPr/>
      </xdr:nvCxnSpPr>
      <xdr:spPr>
        <a:xfrm flipV="1">
          <a:off x="2019300" y="661579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23767</xdr:rowOff>
    </xdr:from>
    <xdr:to>
      <xdr:col>6</xdr:col>
      <xdr:colOff>38100</xdr:colOff>
      <xdr:row>39</xdr:row>
      <xdr:rowOff>125367</xdr:rowOff>
    </xdr:to>
    <xdr:sp macro="" textlink="">
      <xdr:nvSpPr>
        <xdr:cNvPr id="82" name="楕円 81"/>
        <xdr:cNvSpPr/>
      </xdr:nvSpPr>
      <xdr:spPr>
        <a:xfrm>
          <a:off x="1079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74567</xdr:rowOff>
    </xdr:from>
    <xdr:to>
      <xdr:col>10</xdr:col>
      <xdr:colOff>114300</xdr:colOff>
      <xdr:row>39</xdr:row>
      <xdr:rowOff>102326</xdr:rowOff>
    </xdr:to>
    <xdr:cxnSp macro="">
      <xdr:nvCxnSpPr>
        <xdr:cNvPr id="83" name="直線コネクタ 82"/>
        <xdr:cNvCxnSpPr/>
      </xdr:nvCxnSpPr>
      <xdr:spPr>
        <a:xfrm>
          <a:off x="1130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12899</xdr:rowOff>
    </xdr:from>
    <xdr:ext cx="405111" cy="259045"/>
    <xdr:sp macro="" textlink="">
      <xdr:nvSpPr>
        <xdr:cNvPr id="88" name="n_1mainValue【道路】&#10;有形固定資産減価償却率"/>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89" name="n_2mainValue【道路】&#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144253</xdr:rowOff>
    </xdr:from>
    <xdr:ext cx="405111" cy="259045"/>
    <xdr:sp macro="" textlink="">
      <xdr:nvSpPr>
        <xdr:cNvPr id="90" name="n_3mainValue【道路】&#10;有形固定資産減価償却率"/>
        <xdr:cNvSpPr txBox="1"/>
      </xdr:nvSpPr>
      <xdr:spPr>
        <a:xfrm>
          <a:off x="1816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116494</xdr:rowOff>
    </xdr:from>
    <xdr:ext cx="405111" cy="259045"/>
    <xdr:sp macro="" textlink="">
      <xdr:nvSpPr>
        <xdr:cNvPr id="91" name="n_4mainValue【道路】&#10;有形固定資産減価償却率"/>
        <xdr:cNvSpPr txBox="1"/>
      </xdr:nvSpPr>
      <xdr:spPr>
        <a:xfrm>
          <a:off x="927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70800</xdr:rowOff>
    </xdr:from>
    <xdr:to>
      <xdr:col>55</xdr:col>
      <xdr:colOff>50800</xdr:colOff>
      <xdr:row>42</xdr:row>
      <xdr:rowOff>950</xdr:rowOff>
    </xdr:to>
    <xdr:sp macro="" textlink="">
      <xdr:nvSpPr>
        <xdr:cNvPr id="131" name="楕円 130"/>
        <xdr:cNvSpPr/>
      </xdr:nvSpPr>
      <xdr:spPr>
        <a:xfrm>
          <a:off x="10426700" y="71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72199</xdr:rowOff>
    </xdr:from>
    <xdr:to>
      <xdr:col>50</xdr:col>
      <xdr:colOff>165100</xdr:colOff>
      <xdr:row>42</xdr:row>
      <xdr:rowOff>2349</xdr:rowOff>
    </xdr:to>
    <xdr:sp macro="" textlink="">
      <xdr:nvSpPr>
        <xdr:cNvPr id="133" name="楕円 132"/>
        <xdr:cNvSpPr/>
      </xdr:nvSpPr>
      <xdr:spPr>
        <a:xfrm>
          <a:off x="9588500" y="71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121600</xdr:rowOff>
    </xdr:from>
    <xdr:to>
      <xdr:col>55</xdr:col>
      <xdr:colOff>0</xdr:colOff>
      <xdr:row>41</xdr:row>
      <xdr:rowOff>122999</xdr:rowOff>
    </xdr:to>
    <xdr:cxnSp macro="">
      <xdr:nvCxnSpPr>
        <xdr:cNvPr id="134" name="直線コネクタ 133"/>
        <xdr:cNvCxnSpPr/>
      </xdr:nvCxnSpPr>
      <xdr:spPr>
        <a:xfrm flipV="1">
          <a:off x="9639300" y="7151050"/>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72794</xdr:rowOff>
    </xdr:from>
    <xdr:to>
      <xdr:col>46</xdr:col>
      <xdr:colOff>38100</xdr:colOff>
      <xdr:row>42</xdr:row>
      <xdr:rowOff>2944</xdr:rowOff>
    </xdr:to>
    <xdr:sp macro="" textlink="">
      <xdr:nvSpPr>
        <xdr:cNvPr id="135" name="楕円 134"/>
        <xdr:cNvSpPr/>
      </xdr:nvSpPr>
      <xdr:spPr>
        <a:xfrm>
          <a:off x="8699500" y="7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122999</xdr:rowOff>
    </xdr:from>
    <xdr:to>
      <xdr:col>50</xdr:col>
      <xdr:colOff>114300</xdr:colOff>
      <xdr:row>41</xdr:row>
      <xdr:rowOff>123594</xdr:rowOff>
    </xdr:to>
    <xdr:cxnSp macro="">
      <xdr:nvCxnSpPr>
        <xdr:cNvPr id="136" name="直線コネクタ 135"/>
        <xdr:cNvCxnSpPr/>
      </xdr:nvCxnSpPr>
      <xdr:spPr>
        <a:xfrm flipV="1">
          <a:off x="8750300" y="715244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73933</xdr:rowOff>
    </xdr:from>
    <xdr:to>
      <xdr:col>41</xdr:col>
      <xdr:colOff>101600</xdr:colOff>
      <xdr:row>42</xdr:row>
      <xdr:rowOff>4083</xdr:rowOff>
    </xdr:to>
    <xdr:sp macro="" textlink="">
      <xdr:nvSpPr>
        <xdr:cNvPr id="137" name="楕円 136"/>
        <xdr:cNvSpPr/>
      </xdr:nvSpPr>
      <xdr:spPr>
        <a:xfrm>
          <a:off x="7810500" y="7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123594</xdr:rowOff>
    </xdr:from>
    <xdr:to>
      <xdr:col>45</xdr:col>
      <xdr:colOff>177800</xdr:colOff>
      <xdr:row>41</xdr:row>
      <xdr:rowOff>124733</xdr:rowOff>
    </xdr:to>
    <xdr:cxnSp macro="">
      <xdr:nvCxnSpPr>
        <xdr:cNvPr id="138" name="直線コネクタ 137"/>
        <xdr:cNvCxnSpPr/>
      </xdr:nvCxnSpPr>
      <xdr:spPr>
        <a:xfrm flipV="1">
          <a:off x="7861300" y="715304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74850</xdr:rowOff>
    </xdr:from>
    <xdr:to>
      <xdr:col>36</xdr:col>
      <xdr:colOff>165100</xdr:colOff>
      <xdr:row>42</xdr:row>
      <xdr:rowOff>5000</xdr:rowOff>
    </xdr:to>
    <xdr:sp macro="" textlink="">
      <xdr:nvSpPr>
        <xdr:cNvPr id="139" name="楕円 138"/>
        <xdr:cNvSpPr/>
      </xdr:nvSpPr>
      <xdr:spPr>
        <a:xfrm>
          <a:off x="6921500" y="71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124733</xdr:rowOff>
    </xdr:from>
    <xdr:to>
      <xdr:col>41</xdr:col>
      <xdr:colOff>50800</xdr:colOff>
      <xdr:row>41</xdr:row>
      <xdr:rowOff>125650</xdr:rowOff>
    </xdr:to>
    <xdr:cxnSp macro="">
      <xdr:nvCxnSpPr>
        <xdr:cNvPr id="140" name="直線コネクタ 139"/>
        <xdr:cNvCxnSpPr/>
      </xdr:nvCxnSpPr>
      <xdr:spPr>
        <a:xfrm flipV="1">
          <a:off x="6972300" y="7154183"/>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18876</xdr:rowOff>
    </xdr:from>
    <xdr:ext cx="534377" cy="259045"/>
    <xdr:sp macro="" textlink="">
      <xdr:nvSpPr>
        <xdr:cNvPr id="145" name="n_1mainValue【道路】&#10;一人当たり延長"/>
        <xdr:cNvSpPr txBox="1"/>
      </xdr:nvSpPr>
      <xdr:spPr>
        <a:xfrm>
          <a:off x="9359411" y="68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19471</xdr:rowOff>
    </xdr:from>
    <xdr:ext cx="534377" cy="259045"/>
    <xdr:sp macro="" textlink="">
      <xdr:nvSpPr>
        <xdr:cNvPr id="146" name="n_2mainValue【道路】&#10;一人当たり延長"/>
        <xdr:cNvSpPr txBox="1"/>
      </xdr:nvSpPr>
      <xdr:spPr>
        <a:xfrm>
          <a:off x="8483111" y="687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166660</xdr:rowOff>
    </xdr:from>
    <xdr:ext cx="534377" cy="259045"/>
    <xdr:sp macro="" textlink="">
      <xdr:nvSpPr>
        <xdr:cNvPr id="147" name="n_3mainValue【道路】&#10;一人当たり延長"/>
        <xdr:cNvSpPr txBox="1"/>
      </xdr:nvSpPr>
      <xdr:spPr>
        <a:xfrm>
          <a:off x="7594111" y="71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21527</xdr:rowOff>
    </xdr:from>
    <xdr:ext cx="534377" cy="259045"/>
    <xdr:sp macro="" textlink="">
      <xdr:nvSpPr>
        <xdr:cNvPr id="148" name="n_4mainValue【道路】&#10;一人当たり延長"/>
        <xdr:cNvSpPr txBox="1"/>
      </xdr:nvSpPr>
      <xdr:spPr>
        <a:xfrm>
          <a:off x="6705111" y="68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90" name="楕円 189"/>
        <xdr:cNvSpPr/>
      </xdr:nvSpPr>
      <xdr:spPr>
        <a:xfrm>
          <a:off x="45847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103976</xdr:rowOff>
    </xdr:from>
    <xdr:ext cx="405111" cy="259045"/>
    <xdr:sp macro="" textlink="">
      <xdr:nvSpPr>
        <xdr:cNvPr id="191" name="【橋りょう・トンネル】&#10;有形固定資産減価償却率該当値テキスト"/>
        <xdr:cNvSpPr txBox="1"/>
      </xdr:nvSpPr>
      <xdr:spPr>
        <a:xfrm>
          <a:off x="4673600"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92" name="楕円 191"/>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62</xdr:row>
      <xdr:rowOff>24493</xdr:rowOff>
    </xdr:to>
    <xdr:cxnSp macro="">
      <xdr:nvCxnSpPr>
        <xdr:cNvPr id="193" name="直線コネクタ 192"/>
        <xdr:cNvCxnSpPr/>
      </xdr:nvCxnSpPr>
      <xdr:spPr>
        <a:xfrm flipV="1">
          <a:off x="3797300" y="10463349"/>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117384</xdr:rowOff>
    </xdr:from>
    <xdr:to>
      <xdr:col>15</xdr:col>
      <xdr:colOff>101600</xdr:colOff>
      <xdr:row>62</xdr:row>
      <xdr:rowOff>47534</xdr:rowOff>
    </xdr:to>
    <xdr:sp macro="" textlink="">
      <xdr:nvSpPr>
        <xdr:cNvPr id="194" name="楕円 193"/>
        <xdr:cNvSpPr/>
      </xdr:nvSpPr>
      <xdr:spPr>
        <a:xfrm>
          <a:off x="2857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168184</xdr:rowOff>
    </xdr:from>
    <xdr:to>
      <xdr:col>19</xdr:col>
      <xdr:colOff>177800</xdr:colOff>
      <xdr:row>62</xdr:row>
      <xdr:rowOff>24493</xdr:rowOff>
    </xdr:to>
    <xdr:cxnSp macro="">
      <xdr:nvCxnSpPr>
        <xdr:cNvPr id="195" name="直線コネクタ 194"/>
        <xdr:cNvCxnSpPr/>
      </xdr:nvCxnSpPr>
      <xdr:spPr>
        <a:xfrm>
          <a:off x="2908300" y="106266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60234</xdr:rowOff>
    </xdr:from>
    <xdr:to>
      <xdr:col>10</xdr:col>
      <xdr:colOff>165100</xdr:colOff>
      <xdr:row>60</xdr:row>
      <xdr:rowOff>161834</xdr:rowOff>
    </xdr:to>
    <xdr:sp macro="" textlink="">
      <xdr:nvSpPr>
        <xdr:cNvPr id="196" name="楕円 195"/>
        <xdr:cNvSpPr/>
      </xdr:nvSpPr>
      <xdr:spPr>
        <a:xfrm>
          <a:off x="1968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111034</xdr:rowOff>
    </xdr:from>
    <xdr:to>
      <xdr:col>15</xdr:col>
      <xdr:colOff>50800</xdr:colOff>
      <xdr:row>61</xdr:row>
      <xdr:rowOff>168184</xdr:rowOff>
    </xdr:to>
    <xdr:cxnSp macro="">
      <xdr:nvCxnSpPr>
        <xdr:cNvPr id="197" name="直線コネクタ 196"/>
        <xdr:cNvCxnSpPr/>
      </xdr:nvCxnSpPr>
      <xdr:spPr>
        <a:xfrm>
          <a:off x="2019300" y="1039803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198" name="楕円 197"/>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111034</xdr:rowOff>
    </xdr:to>
    <xdr:cxnSp macro="">
      <xdr:nvCxnSpPr>
        <xdr:cNvPr id="199" name="直線コネクタ 198"/>
        <xdr:cNvCxnSpPr/>
      </xdr:nvCxnSpPr>
      <xdr:spPr>
        <a:xfrm>
          <a:off x="1130300" y="103719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204" name="n_1mainValue【橋りょう・トンネ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38661</xdr:rowOff>
    </xdr:from>
    <xdr:ext cx="405111" cy="259045"/>
    <xdr:sp macro="" textlink="">
      <xdr:nvSpPr>
        <xdr:cNvPr id="205" name="n_2mainValue【橋りょう・トンネル】&#10;有形固定資産減価償却率"/>
        <xdr:cNvSpPr txBox="1"/>
      </xdr:nvSpPr>
      <xdr:spPr>
        <a:xfrm>
          <a:off x="2705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152961</xdr:rowOff>
    </xdr:from>
    <xdr:ext cx="405111" cy="259045"/>
    <xdr:sp macro="" textlink="">
      <xdr:nvSpPr>
        <xdr:cNvPr id="206" name="n_3mainValue【橋りょう・トンネル】&#10;有形固定資産減価償却率"/>
        <xdr:cNvSpPr txBox="1"/>
      </xdr:nvSpPr>
      <xdr:spPr>
        <a:xfrm>
          <a:off x="1816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126836</xdr:rowOff>
    </xdr:from>
    <xdr:ext cx="405111" cy="259045"/>
    <xdr:sp macro="" textlink="">
      <xdr:nvSpPr>
        <xdr:cNvPr id="207" name="n_4mainValue【橋りょう・トンネル】&#10;有形固定資産減価償却率"/>
        <xdr:cNvSpPr txBox="1"/>
      </xdr:nvSpPr>
      <xdr:spPr>
        <a:xfrm>
          <a:off x="927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157401</xdr:rowOff>
    </xdr:from>
    <xdr:to>
      <xdr:col>55</xdr:col>
      <xdr:colOff>50800</xdr:colOff>
      <xdr:row>55</xdr:row>
      <xdr:rowOff>87551</xdr:rowOff>
    </xdr:to>
    <xdr:sp macro="" textlink="">
      <xdr:nvSpPr>
        <xdr:cNvPr id="245" name="楕円 244"/>
        <xdr:cNvSpPr/>
      </xdr:nvSpPr>
      <xdr:spPr>
        <a:xfrm>
          <a:off x="10426700" y="94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110428</xdr:rowOff>
    </xdr:from>
    <xdr:ext cx="690189" cy="259045"/>
    <xdr:sp macro="" textlink="">
      <xdr:nvSpPr>
        <xdr:cNvPr id="246" name="【橋りょう・トンネル】&#10;一人当たり有形固定資産（償却資産）額該当値テキスト"/>
        <xdr:cNvSpPr txBox="1"/>
      </xdr:nvSpPr>
      <xdr:spPr>
        <a:xfrm>
          <a:off x="10515600" y="936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24451</xdr:rowOff>
    </xdr:from>
    <xdr:to>
      <xdr:col>50</xdr:col>
      <xdr:colOff>165100</xdr:colOff>
      <xdr:row>55</xdr:row>
      <xdr:rowOff>126051</xdr:rowOff>
    </xdr:to>
    <xdr:sp macro="" textlink="">
      <xdr:nvSpPr>
        <xdr:cNvPr id="247" name="楕円 246"/>
        <xdr:cNvSpPr/>
      </xdr:nvSpPr>
      <xdr:spPr>
        <a:xfrm>
          <a:off x="9588500" y="94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36751</xdr:rowOff>
    </xdr:from>
    <xdr:to>
      <xdr:col>55</xdr:col>
      <xdr:colOff>0</xdr:colOff>
      <xdr:row>55</xdr:row>
      <xdr:rowOff>75251</xdr:rowOff>
    </xdr:to>
    <xdr:cxnSp macro="">
      <xdr:nvCxnSpPr>
        <xdr:cNvPr id="248" name="直線コネクタ 247"/>
        <xdr:cNvCxnSpPr/>
      </xdr:nvCxnSpPr>
      <xdr:spPr>
        <a:xfrm flipV="1">
          <a:off x="9639300" y="9466501"/>
          <a:ext cx="8382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39174</xdr:rowOff>
    </xdr:from>
    <xdr:to>
      <xdr:col>46</xdr:col>
      <xdr:colOff>38100</xdr:colOff>
      <xdr:row>55</xdr:row>
      <xdr:rowOff>140774</xdr:rowOff>
    </xdr:to>
    <xdr:sp macro="" textlink="">
      <xdr:nvSpPr>
        <xdr:cNvPr id="249" name="楕円 248"/>
        <xdr:cNvSpPr/>
      </xdr:nvSpPr>
      <xdr:spPr>
        <a:xfrm>
          <a:off x="8699500" y="94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75251</xdr:rowOff>
    </xdr:from>
    <xdr:to>
      <xdr:col>50</xdr:col>
      <xdr:colOff>114300</xdr:colOff>
      <xdr:row>55</xdr:row>
      <xdr:rowOff>89974</xdr:rowOff>
    </xdr:to>
    <xdr:cxnSp macro="">
      <xdr:nvCxnSpPr>
        <xdr:cNvPr id="250" name="直線コネクタ 249"/>
        <xdr:cNvCxnSpPr/>
      </xdr:nvCxnSpPr>
      <xdr:spPr>
        <a:xfrm flipV="1">
          <a:off x="8750300" y="9505001"/>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66287</xdr:rowOff>
    </xdr:from>
    <xdr:to>
      <xdr:col>41</xdr:col>
      <xdr:colOff>101600</xdr:colOff>
      <xdr:row>55</xdr:row>
      <xdr:rowOff>167887</xdr:rowOff>
    </xdr:to>
    <xdr:sp macro="" textlink="">
      <xdr:nvSpPr>
        <xdr:cNvPr id="251" name="楕円 250"/>
        <xdr:cNvSpPr/>
      </xdr:nvSpPr>
      <xdr:spPr>
        <a:xfrm>
          <a:off x="7810500" y="94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89974</xdr:rowOff>
    </xdr:from>
    <xdr:to>
      <xdr:col>45</xdr:col>
      <xdr:colOff>177800</xdr:colOff>
      <xdr:row>55</xdr:row>
      <xdr:rowOff>117087</xdr:rowOff>
    </xdr:to>
    <xdr:cxnSp macro="">
      <xdr:nvCxnSpPr>
        <xdr:cNvPr id="252" name="直線コネクタ 251"/>
        <xdr:cNvCxnSpPr/>
      </xdr:nvCxnSpPr>
      <xdr:spPr>
        <a:xfrm flipV="1">
          <a:off x="7861300" y="9519724"/>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82302</xdr:rowOff>
    </xdr:from>
    <xdr:to>
      <xdr:col>36</xdr:col>
      <xdr:colOff>165100</xdr:colOff>
      <xdr:row>56</xdr:row>
      <xdr:rowOff>12452</xdr:rowOff>
    </xdr:to>
    <xdr:sp macro="" textlink="">
      <xdr:nvSpPr>
        <xdr:cNvPr id="253" name="楕円 252"/>
        <xdr:cNvSpPr/>
      </xdr:nvSpPr>
      <xdr:spPr>
        <a:xfrm>
          <a:off x="6921500" y="95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117087</xdr:rowOff>
    </xdr:from>
    <xdr:to>
      <xdr:col>41</xdr:col>
      <xdr:colOff>50800</xdr:colOff>
      <xdr:row>55</xdr:row>
      <xdr:rowOff>133102</xdr:rowOff>
    </xdr:to>
    <xdr:cxnSp macro="">
      <xdr:nvCxnSpPr>
        <xdr:cNvPr id="254" name="直線コネクタ 253"/>
        <xdr:cNvCxnSpPr/>
      </xdr:nvCxnSpPr>
      <xdr:spPr>
        <a:xfrm flipV="1">
          <a:off x="6972300" y="9546837"/>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142578</xdr:rowOff>
    </xdr:from>
    <xdr:ext cx="690189" cy="259045"/>
    <xdr:sp macro="" textlink="">
      <xdr:nvSpPr>
        <xdr:cNvPr id="259" name="n_1mainValue【橋りょう・トンネル】&#10;一人当たり有形固定資産（償却資産）額"/>
        <xdr:cNvSpPr txBox="1"/>
      </xdr:nvSpPr>
      <xdr:spPr>
        <a:xfrm>
          <a:off x="9281505" y="9229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53</xdr:row>
      <xdr:rowOff>157301</xdr:rowOff>
    </xdr:from>
    <xdr:ext cx="690189" cy="259045"/>
    <xdr:sp macro="" textlink="">
      <xdr:nvSpPr>
        <xdr:cNvPr id="260" name="n_2mainValue【橋りょう・トンネル】&#10;一人当たり有形固定資産（償却資産）額"/>
        <xdr:cNvSpPr txBox="1"/>
      </xdr:nvSpPr>
      <xdr:spPr>
        <a:xfrm>
          <a:off x="8405205" y="9244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12964</xdr:rowOff>
    </xdr:from>
    <xdr:ext cx="690189" cy="259045"/>
    <xdr:sp macro="" textlink="">
      <xdr:nvSpPr>
        <xdr:cNvPr id="261" name="n_3mainValue【橋りょう・トンネル】&#10;一人当たり有形固定資産（償却資産）額"/>
        <xdr:cNvSpPr txBox="1"/>
      </xdr:nvSpPr>
      <xdr:spPr>
        <a:xfrm>
          <a:off x="7516205" y="9271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28979</xdr:rowOff>
    </xdr:from>
    <xdr:ext cx="690189" cy="259045"/>
    <xdr:sp macro="" textlink="">
      <xdr:nvSpPr>
        <xdr:cNvPr id="262" name="n_4mainValue【橋りょう・トンネル】&#10;一人当たり有形固定資産（償却資産）額"/>
        <xdr:cNvSpPr txBox="1"/>
      </xdr:nvSpPr>
      <xdr:spPr>
        <a:xfrm>
          <a:off x="6627205" y="9287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3" name="楕円 302"/>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4" name="【公営住宅】&#10;有形固定資産減価償却率該当値テキスト"/>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305" name="楕円 304"/>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99061</xdr:rowOff>
    </xdr:from>
    <xdr:to>
      <xdr:col>24</xdr:col>
      <xdr:colOff>63500</xdr:colOff>
      <xdr:row>84</xdr:row>
      <xdr:rowOff>125730</xdr:rowOff>
    </xdr:to>
    <xdr:cxnSp macro="">
      <xdr:nvCxnSpPr>
        <xdr:cNvPr id="306" name="直線コネクタ 305"/>
        <xdr:cNvCxnSpPr/>
      </xdr:nvCxnSpPr>
      <xdr:spPr>
        <a:xfrm>
          <a:off x="3797300" y="14500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27305</xdr:rowOff>
    </xdr:from>
    <xdr:to>
      <xdr:col>15</xdr:col>
      <xdr:colOff>101600</xdr:colOff>
      <xdr:row>84</xdr:row>
      <xdr:rowOff>128905</xdr:rowOff>
    </xdr:to>
    <xdr:sp macro="" textlink="">
      <xdr:nvSpPr>
        <xdr:cNvPr id="307" name="楕円 306"/>
        <xdr:cNvSpPr/>
      </xdr:nvSpPr>
      <xdr:spPr>
        <a:xfrm>
          <a:off x="2857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78105</xdr:rowOff>
    </xdr:from>
    <xdr:to>
      <xdr:col>19</xdr:col>
      <xdr:colOff>177800</xdr:colOff>
      <xdr:row>84</xdr:row>
      <xdr:rowOff>99061</xdr:rowOff>
    </xdr:to>
    <xdr:cxnSp macro="">
      <xdr:nvCxnSpPr>
        <xdr:cNvPr id="308" name="直線コネクタ 307"/>
        <xdr:cNvCxnSpPr/>
      </xdr:nvCxnSpPr>
      <xdr:spPr>
        <a:xfrm>
          <a:off x="2908300" y="144799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309" name="楕円 308"/>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57150</xdr:rowOff>
    </xdr:from>
    <xdr:to>
      <xdr:col>15</xdr:col>
      <xdr:colOff>50800</xdr:colOff>
      <xdr:row>84</xdr:row>
      <xdr:rowOff>78105</xdr:rowOff>
    </xdr:to>
    <xdr:cxnSp macro="">
      <xdr:nvCxnSpPr>
        <xdr:cNvPr id="310" name="直線コネクタ 309"/>
        <xdr:cNvCxnSpPr/>
      </xdr:nvCxnSpPr>
      <xdr:spPr>
        <a:xfrm>
          <a:off x="2019300" y="144589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311" name="楕円 310"/>
        <xdr:cNvSpPr/>
      </xdr:nvSpPr>
      <xdr:spPr>
        <a:xfrm>
          <a:off x="107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36195</xdr:rowOff>
    </xdr:from>
    <xdr:to>
      <xdr:col>10</xdr:col>
      <xdr:colOff>114300</xdr:colOff>
      <xdr:row>84</xdr:row>
      <xdr:rowOff>57150</xdr:rowOff>
    </xdr:to>
    <xdr:cxnSp macro="">
      <xdr:nvCxnSpPr>
        <xdr:cNvPr id="312" name="直線コネクタ 311"/>
        <xdr:cNvCxnSpPr/>
      </xdr:nvCxnSpPr>
      <xdr:spPr>
        <a:xfrm>
          <a:off x="1130300" y="1443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317" name="n_1mainValue【公営住宅】&#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120032</xdr:rowOff>
    </xdr:from>
    <xdr:ext cx="405111" cy="259045"/>
    <xdr:sp macro="" textlink="">
      <xdr:nvSpPr>
        <xdr:cNvPr id="318" name="n_2mainValue【公営住宅】&#10;有形固定資産減価償却率"/>
        <xdr:cNvSpPr txBox="1"/>
      </xdr:nvSpPr>
      <xdr:spPr>
        <a:xfrm>
          <a:off x="2705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319" name="n_3mainValue【公営住宅】&#10;有形固定資産減価償却率"/>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320" name="n_4mainValue【公営住宅】&#10;有形固定資産減価償却率"/>
        <xdr:cNvSpPr txBox="1"/>
      </xdr:nvSpPr>
      <xdr:spPr>
        <a:xfrm>
          <a:off x="927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134214</xdr:rowOff>
    </xdr:from>
    <xdr:to>
      <xdr:col>55</xdr:col>
      <xdr:colOff>50800</xdr:colOff>
      <xdr:row>85</xdr:row>
      <xdr:rowOff>64364</xdr:rowOff>
    </xdr:to>
    <xdr:sp macro="" textlink="">
      <xdr:nvSpPr>
        <xdr:cNvPr id="360" name="楕円 359"/>
        <xdr:cNvSpPr/>
      </xdr:nvSpPr>
      <xdr:spPr>
        <a:xfrm>
          <a:off x="10426700" y="145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157091</xdr:rowOff>
    </xdr:from>
    <xdr:ext cx="469744" cy="259045"/>
    <xdr:sp macro="" textlink="">
      <xdr:nvSpPr>
        <xdr:cNvPr id="361" name="【公営住宅】&#10;一人当たり面積該当値テキスト"/>
        <xdr:cNvSpPr txBox="1"/>
      </xdr:nvSpPr>
      <xdr:spPr>
        <a:xfrm>
          <a:off x="10515600" y="143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132232</xdr:rowOff>
    </xdr:from>
    <xdr:to>
      <xdr:col>50</xdr:col>
      <xdr:colOff>165100</xdr:colOff>
      <xdr:row>85</xdr:row>
      <xdr:rowOff>62382</xdr:rowOff>
    </xdr:to>
    <xdr:sp macro="" textlink="">
      <xdr:nvSpPr>
        <xdr:cNvPr id="362" name="楕円 361"/>
        <xdr:cNvSpPr/>
      </xdr:nvSpPr>
      <xdr:spPr>
        <a:xfrm>
          <a:off x="95885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xdr:rowOff>
    </xdr:from>
    <xdr:to>
      <xdr:col>55</xdr:col>
      <xdr:colOff>0</xdr:colOff>
      <xdr:row>85</xdr:row>
      <xdr:rowOff>13564</xdr:rowOff>
    </xdr:to>
    <xdr:cxnSp macro="">
      <xdr:nvCxnSpPr>
        <xdr:cNvPr id="363" name="直線コネクタ 362"/>
        <xdr:cNvCxnSpPr/>
      </xdr:nvCxnSpPr>
      <xdr:spPr>
        <a:xfrm>
          <a:off x="9639300" y="14584832"/>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135586</xdr:rowOff>
    </xdr:from>
    <xdr:to>
      <xdr:col>46</xdr:col>
      <xdr:colOff>38100</xdr:colOff>
      <xdr:row>85</xdr:row>
      <xdr:rowOff>65736</xdr:rowOff>
    </xdr:to>
    <xdr:sp macro="" textlink="">
      <xdr:nvSpPr>
        <xdr:cNvPr id="364" name="楕円 363"/>
        <xdr:cNvSpPr/>
      </xdr:nvSpPr>
      <xdr:spPr>
        <a:xfrm>
          <a:off x="8699500" y="145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xdr:rowOff>
    </xdr:from>
    <xdr:to>
      <xdr:col>50</xdr:col>
      <xdr:colOff>114300</xdr:colOff>
      <xdr:row>85</xdr:row>
      <xdr:rowOff>14936</xdr:rowOff>
    </xdr:to>
    <xdr:cxnSp macro="">
      <xdr:nvCxnSpPr>
        <xdr:cNvPr id="365" name="直線コネクタ 364"/>
        <xdr:cNvCxnSpPr/>
      </xdr:nvCxnSpPr>
      <xdr:spPr>
        <a:xfrm flipV="1">
          <a:off x="8750300" y="1458483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9170</xdr:rowOff>
    </xdr:from>
    <xdr:to>
      <xdr:col>41</xdr:col>
      <xdr:colOff>101600</xdr:colOff>
      <xdr:row>85</xdr:row>
      <xdr:rowOff>110770</xdr:rowOff>
    </xdr:to>
    <xdr:sp macro="" textlink="">
      <xdr:nvSpPr>
        <xdr:cNvPr id="366" name="楕円 365"/>
        <xdr:cNvSpPr/>
      </xdr:nvSpPr>
      <xdr:spPr>
        <a:xfrm>
          <a:off x="7810500" y="14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14936</xdr:rowOff>
    </xdr:from>
    <xdr:to>
      <xdr:col>45</xdr:col>
      <xdr:colOff>177800</xdr:colOff>
      <xdr:row>85</xdr:row>
      <xdr:rowOff>59970</xdr:rowOff>
    </xdr:to>
    <xdr:cxnSp macro="">
      <xdr:nvCxnSpPr>
        <xdr:cNvPr id="367" name="直線コネクタ 366"/>
        <xdr:cNvCxnSpPr/>
      </xdr:nvCxnSpPr>
      <xdr:spPr>
        <a:xfrm flipV="1">
          <a:off x="7861300" y="1458818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12979</xdr:rowOff>
    </xdr:from>
    <xdr:to>
      <xdr:col>36</xdr:col>
      <xdr:colOff>165100</xdr:colOff>
      <xdr:row>85</xdr:row>
      <xdr:rowOff>114579</xdr:rowOff>
    </xdr:to>
    <xdr:sp macro="" textlink="">
      <xdr:nvSpPr>
        <xdr:cNvPr id="368" name="楕円 367"/>
        <xdr:cNvSpPr/>
      </xdr:nvSpPr>
      <xdr:spPr>
        <a:xfrm>
          <a:off x="6921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59970</xdr:rowOff>
    </xdr:from>
    <xdr:to>
      <xdr:col>41</xdr:col>
      <xdr:colOff>50800</xdr:colOff>
      <xdr:row>85</xdr:row>
      <xdr:rowOff>63779</xdr:rowOff>
    </xdr:to>
    <xdr:cxnSp macro="">
      <xdr:nvCxnSpPr>
        <xdr:cNvPr id="369" name="直線コネクタ 368"/>
        <xdr:cNvCxnSpPr/>
      </xdr:nvCxnSpPr>
      <xdr:spPr>
        <a:xfrm flipV="1">
          <a:off x="6972300" y="1463322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2"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78909</xdr:rowOff>
    </xdr:from>
    <xdr:ext cx="469744" cy="259045"/>
    <xdr:sp macro="" textlink="">
      <xdr:nvSpPr>
        <xdr:cNvPr id="374" name="n_1mainValue【公営住宅】&#10;一人当たり面積"/>
        <xdr:cNvSpPr txBox="1"/>
      </xdr:nvSpPr>
      <xdr:spPr>
        <a:xfrm>
          <a:off x="9391727" y="143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82263</xdr:rowOff>
    </xdr:from>
    <xdr:ext cx="469744" cy="259045"/>
    <xdr:sp macro="" textlink="">
      <xdr:nvSpPr>
        <xdr:cNvPr id="375" name="n_2mainValue【公営住宅】&#10;一人当たり面積"/>
        <xdr:cNvSpPr txBox="1"/>
      </xdr:nvSpPr>
      <xdr:spPr>
        <a:xfrm>
          <a:off x="8515427" y="14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127297</xdr:rowOff>
    </xdr:from>
    <xdr:ext cx="469744" cy="259045"/>
    <xdr:sp macro="" textlink="">
      <xdr:nvSpPr>
        <xdr:cNvPr id="376" name="n_3mainValue【公営住宅】&#10;一人当たり面積"/>
        <xdr:cNvSpPr txBox="1"/>
      </xdr:nvSpPr>
      <xdr:spPr>
        <a:xfrm>
          <a:off x="7626427" y="143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131106</xdr:rowOff>
    </xdr:from>
    <xdr:ext cx="469744" cy="259045"/>
    <xdr:sp macro="" textlink="">
      <xdr:nvSpPr>
        <xdr:cNvPr id="377" name="n_4mainValue【公営住宅】&#10;一人当たり面積"/>
        <xdr:cNvSpPr txBox="1"/>
      </xdr:nvSpPr>
      <xdr:spPr>
        <a:xfrm>
          <a:off x="67374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24"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5" name="楕円 434"/>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6"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18869</xdr:rowOff>
    </xdr:from>
    <xdr:to>
      <xdr:col>81</xdr:col>
      <xdr:colOff>101600</xdr:colOff>
      <xdr:row>36</xdr:row>
      <xdr:rowOff>120469</xdr:rowOff>
    </xdr:to>
    <xdr:sp macro="" textlink="">
      <xdr:nvSpPr>
        <xdr:cNvPr id="437" name="楕円 436"/>
        <xdr:cNvSpPr/>
      </xdr:nvSpPr>
      <xdr:spPr>
        <a:xfrm>
          <a:off x="15430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69669</xdr:rowOff>
    </xdr:from>
    <xdr:to>
      <xdr:col>85</xdr:col>
      <xdr:colOff>127000</xdr:colOff>
      <xdr:row>36</xdr:row>
      <xdr:rowOff>133350</xdr:rowOff>
    </xdr:to>
    <xdr:cxnSp macro="">
      <xdr:nvCxnSpPr>
        <xdr:cNvPr id="438" name="直線コネクタ 437"/>
        <xdr:cNvCxnSpPr/>
      </xdr:nvCxnSpPr>
      <xdr:spPr>
        <a:xfrm>
          <a:off x="15481300" y="624186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439" name="楕円 438"/>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xdr:rowOff>
    </xdr:from>
    <xdr:to>
      <xdr:col>81</xdr:col>
      <xdr:colOff>50800</xdr:colOff>
      <xdr:row>36</xdr:row>
      <xdr:rowOff>69669</xdr:rowOff>
    </xdr:to>
    <xdr:cxnSp macro="">
      <xdr:nvCxnSpPr>
        <xdr:cNvPr id="440" name="直線コネクタ 439"/>
        <xdr:cNvCxnSpPr/>
      </xdr:nvCxnSpPr>
      <xdr:spPr>
        <a:xfrm>
          <a:off x="14592300" y="617818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441" name="楕円 440"/>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xdr:rowOff>
    </xdr:from>
    <xdr:to>
      <xdr:col>76</xdr:col>
      <xdr:colOff>114300</xdr:colOff>
      <xdr:row>40</xdr:row>
      <xdr:rowOff>63137</xdr:rowOff>
    </xdr:to>
    <xdr:cxnSp macro="">
      <xdr:nvCxnSpPr>
        <xdr:cNvPr id="442" name="直線コネクタ 441"/>
        <xdr:cNvCxnSpPr/>
      </xdr:nvCxnSpPr>
      <xdr:spPr>
        <a:xfrm flipV="1">
          <a:off x="13703300" y="6178187"/>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167459</xdr:rowOff>
    </xdr:from>
    <xdr:to>
      <xdr:col>67</xdr:col>
      <xdr:colOff>101600</xdr:colOff>
      <xdr:row>40</xdr:row>
      <xdr:rowOff>97609</xdr:rowOff>
    </xdr:to>
    <xdr:sp macro="" textlink="">
      <xdr:nvSpPr>
        <xdr:cNvPr id="443" name="楕円 442"/>
        <xdr:cNvSpPr/>
      </xdr:nvSpPr>
      <xdr:spPr>
        <a:xfrm>
          <a:off x="1276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46809</xdr:rowOff>
    </xdr:from>
    <xdr:to>
      <xdr:col>71</xdr:col>
      <xdr:colOff>177800</xdr:colOff>
      <xdr:row>40</xdr:row>
      <xdr:rowOff>63137</xdr:rowOff>
    </xdr:to>
    <xdr:cxnSp macro="">
      <xdr:nvCxnSpPr>
        <xdr:cNvPr id="444" name="直線コネクタ 443"/>
        <xdr:cNvCxnSpPr/>
      </xdr:nvCxnSpPr>
      <xdr:spPr>
        <a:xfrm>
          <a:off x="12814300" y="69048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4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4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136996</xdr:rowOff>
    </xdr:from>
    <xdr:ext cx="405111" cy="259045"/>
    <xdr:sp macro="" textlink="">
      <xdr:nvSpPr>
        <xdr:cNvPr id="449" name="n_1mainValue【認定こども園・幼稚園・保育所】&#10;有形固定資産減価償却率"/>
        <xdr:cNvSpPr txBox="1"/>
      </xdr:nvSpPr>
      <xdr:spPr>
        <a:xfrm>
          <a:off x="15266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450" name="n_2mainValue【認定こども園・幼稚園・保育所】&#10;有形固定資産減価償却率"/>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451" name="n_3mainValue【認定こども園・幼稚園・保育所】&#10;有形固定資産減価償却率"/>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88736</xdr:rowOff>
    </xdr:from>
    <xdr:ext cx="405111" cy="259045"/>
    <xdr:sp macro="" textlink="">
      <xdr:nvSpPr>
        <xdr:cNvPr id="452" name="n_4mainValue【認定こども園・幼稚園・保育所】&#10;有形固定資産減価償却率"/>
        <xdr:cNvSpPr txBox="1"/>
      </xdr:nvSpPr>
      <xdr:spPr>
        <a:xfrm>
          <a:off x="12611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63805</xdr:rowOff>
    </xdr:from>
    <xdr:to>
      <xdr:col>116</xdr:col>
      <xdr:colOff>114300</xdr:colOff>
      <xdr:row>38</xdr:row>
      <xdr:rowOff>165405</xdr:rowOff>
    </xdr:to>
    <xdr:sp macro="" textlink="">
      <xdr:nvSpPr>
        <xdr:cNvPr id="490" name="楕円 489"/>
        <xdr:cNvSpPr/>
      </xdr:nvSpPr>
      <xdr:spPr>
        <a:xfrm>
          <a:off x="22110700" y="6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86682</xdr:rowOff>
    </xdr:from>
    <xdr:ext cx="469744" cy="259045"/>
    <xdr:sp macro="" textlink="">
      <xdr:nvSpPr>
        <xdr:cNvPr id="491" name="【認定こども園・幼稚園・保育所】&#10;一人当たり面積該当値テキスト"/>
        <xdr:cNvSpPr txBox="1"/>
      </xdr:nvSpPr>
      <xdr:spPr>
        <a:xfrm>
          <a:off x="22199600" y="643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72949</xdr:rowOff>
    </xdr:from>
    <xdr:to>
      <xdr:col>112</xdr:col>
      <xdr:colOff>38100</xdr:colOff>
      <xdr:row>39</xdr:row>
      <xdr:rowOff>3099</xdr:rowOff>
    </xdr:to>
    <xdr:sp macro="" textlink="">
      <xdr:nvSpPr>
        <xdr:cNvPr id="492" name="楕円 491"/>
        <xdr:cNvSpPr/>
      </xdr:nvSpPr>
      <xdr:spPr>
        <a:xfrm>
          <a:off x="212725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114605</xdr:rowOff>
    </xdr:from>
    <xdr:to>
      <xdr:col>116</xdr:col>
      <xdr:colOff>63500</xdr:colOff>
      <xdr:row>38</xdr:row>
      <xdr:rowOff>123749</xdr:rowOff>
    </xdr:to>
    <xdr:cxnSp macro="">
      <xdr:nvCxnSpPr>
        <xdr:cNvPr id="493" name="直線コネクタ 492"/>
        <xdr:cNvCxnSpPr/>
      </xdr:nvCxnSpPr>
      <xdr:spPr>
        <a:xfrm flipV="1">
          <a:off x="21323300" y="662970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76606</xdr:rowOff>
    </xdr:from>
    <xdr:to>
      <xdr:col>107</xdr:col>
      <xdr:colOff>101600</xdr:colOff>
      <xdr:row>39</xdr:row>
      <xdr:rowOff>6756</xdr:rowOff>
    </xdr:to>
    <xdr:sp macro="" textlink="">
      <xdr:nvSpPr>
        <xdr:cNvPr id="494" name="楕円 493"/>
        <xdr:cNvSpPr/>
      </xdr:nvSpPr>
      <xdr:spPr>
        <a:xfrm>
          <a:off x="20383500" y="65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123749</xdr:rowOff>
    </xdr:from>
    <xdr:to>
      <xdr:col>111</xdr:col>
      <xdr:colOff>177800</xdr:colOff>
      <xdr:row>38</xdr:row>
      <xdr:rowOff>127406</xdr:rowOff>
    </xdr:to>
    <xdr:cxnSp macro="">
      <xdr:nvCxnSpPr>
        <xdr:cNvPr id="495" name="直線コネクタ 494"/>
        <xdr:cNvCxnSpPr/>
      </xdr:nvCxnSpPr>
      <xdr:spPr>
        <a:xfrm flipV="1">
          <a:off x="20434300" y="663884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117297</xdr:rowOff>
    </xdr:from>
    <xdr:to>
      <xdr:col>102</xdr:col>
      <xdr:colOff>165100</xdr:colOff>
      <xdr:row>40</xdr:row>
      <xdr:rowOff>47447</xdr:rowOff>
    </xdr:to>
    <xdr:sp macro="" textlink="">
      <xdr:nvSpPr>
        <xdr:cNvPr id="496" name="楕円 495"/>
        <xdr:cNvSpPr/>
      </xdr:nvSpPr>
      <xdr:spPr>
        <a:xfrm>
          <a:off x="19494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127406</xdr:rowOff>
    </xdr:from>
    <xdr:to>
      <xdr:col>107</xdr:col>
      <xdr:colOff>50800</xdr:colOff>
      <xdr:row>39</xdr:row>
      <xdr:rowOff>168097</xdr:rowOff>
    </xdr:to>
    <xdr:cxnSp macro="">
      <xdr:nvCxnSpPr>
        <xdr:cNvPr id="497" name="直線コネクタ 496"/>
        <xdr:cNvCxnSpPr/>
      </xdr:nvCxnSpPr>
      <xdr:spPr>
        <a:xfrm flipV="1">
          <a:off x="19545300" y="6642506"/>
          <a:ext cx="889000" cy="2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120041</xdr:rowOff>
    </xdr:from>
    <xdr:to>
      <xdr:col>98</xdr:col>
      <xdr:colOff>38100</xdr:colOff>
      <xdr:row>40</xdr:row>
      <xdr:rowOff>50191</xdr:rowOff>
    </xdr:to>
    <xdr:sp macro="" textlink="">
      <xdr:nvSpPr>
        <xdr:cNvPr id="498" name="楕円 497"/>
        <xdr:cNvSpPr/>
      </xdr:nvSpPr>
      <xdr:spPr>
        <a:xfrm>
          <a:off x="18605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168097</xdr:rowOff>
    </xdr:from>
    <xdr:to>
      <xdr:col>102</xdr:col>
      <xdr:colOff>114300</xdr:colOff>
      <xdr:row>39</xdr:row>
      <xdr:rowOff>170841</xdr:rowOff>
    </xdr:to>
    <xdr:cxnSp macro="">
      <xdr:nvCxnSpPr>
        <xdr:cNvPr id="499" name="直線コネクタ 498"/>
        <xdr:cNvCxnSpPr/>
      </xdr:nvCxnSpPr>
      <xdr:spPr>
        <a:xfrm flipV="1">
          <a:off x="18656300" y="68546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19626</xdr:rowOff>
    </xdr:from>
    <xdr:ext cx="469744" cy="259045"/>
    <xdr:sp macro="" textlink="">
      <xdr:nvSpPr>
        <xdr:cNvPr id="504" name="n_1mainValue【認定こども園・幼稚園・保育所】&#10;一人当たり面積"/>
        <xdr:cNvSpPr txBox="1"/>
      </xdr:nvSpPr>
      <xdr:spPr>
        <a:xfrm>
          <a:off x="210757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23284</xdr:rowOff>
    </xdr:from>
    <xdr:ext cx="469744" cy="259045"/>
    <xdr:sp macro="" textlink="">
      <xdr:nvSpPr>
        <xdr:cNvPr id="505" name="n_2mainValue【認定こども園・幼稚園・保育所】&#10;一人当たり面積"/>
        <xdr:cNvSpPr txBox="1"/>
      </xdr:nvSpPr>
      <xdr:spPr>
        <a:xfrm>
          <a:off x="20199427" y="63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38574</xdr:rowOff>
    </xdr:from>
    <xdr:ext cx="469744" cy="259045"/>
    <xdr:sp macro="" textlink="">
      <xdr:nvSpPr>
        <xdr:cNvPr id="506" name="n_3mainValue【認定こども園・幼稚園・保育所】&#10;一人当たり面積"/>
        <xdr:cNvSpPr txBox="1"/>
      </xdr:nvSpPr>
      <xdr:spPr>
        <a:xfrm>
          <a:off x="19310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66718</xdr:rowOff>
    </xdr:from>
    <xdr:ext cx="469744" cy="259045"/>
    <xdr:sp macro="" textlink="">
      <xdr:nvSpPr>
        <xdr:cNvPr id="507" name="n_4mainValue【認定こども園・幼稚園・保育所】&#10;一人当たり面積"/>
        <xdr:cNvSpPr txBox="1"/>
      </xdr:nvSpPr>
      <xdr:spPr>
        <a:xfrm>
          <a:off x="18421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48" name="楕円 547"/>
        <xdr:cNvSpPr/>
      </xdr:nvSpPr>
      <xdr:spPr>
        <a:xfrm>
          <a:off x="16268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49" name="【学校施設】&#10;有形固定資産減価償却率該当値テキスト"/>
        <xdr:cNvSpPr txBox="1"/>
      </xdr:nvSpPr>
      <xdr:spPr>
        <a:xfrm>
          <a:off x="16357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50" name="楕円 549"/>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40005</xdr:rowOff>
    </xdr:to>
    <xdr:cxnSp macro="">
      <xdr:nvCxnSpPr>
        <xdr:cNvPr id="551" name="直線コネクタ 550"/>
        <xdr:cNvCxnSpPr/>
      </xdr:nvCxnSpPr>
      <xdr:spPr>
        <a:xfrm>
          <a:off x="15481300" y="104717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52" name="楕円 551"/>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61</xdr:row>
      <xdr:rowOff>13335</xdr:rowOff>
    </xdr:to>
    <xdr:cxnSp macro="">
      <xdr:nvCxnSpPr>
        <xdr:cNvPr id="553" name="直線コネクタ 552"/>
        <xdr:cNvCxnSpPr/>
      </xdr:nvCxnSpPr>
      <xdr:spPr>
        <a:xfrm>
          <a:off x="14592300" y="104070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54" name="楕円 553"/>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120015</xdr:rowOff>
    </xdr:to>
    <xdr:cxnSp macro="">
      <xdr:nvCxnSpPr>
        <xdr:cNvPr id="555" name="直線コネクタ 554"/>
        <xdr:cNvCxnSpPr/>
      </xdr:nvCxnSpPr>
      <xdr:spPr>
        <a:xfrm>
          <a:off x="13703300" y="103403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118745</xdr:rowOff>
    </xdr:from>
    <xdr:to>
      <xdr:col>67</xdr:col>
      <xdr:colOff>101600</xdr:colOff>
      <xdr:row>60</xdr:row>
      <xdr:rowOff>48895</xdr:rowOff>
    </xdr:to>
    <xdr:sp macro="" textlink="">
      <xdr:nvSpPr>
        <xdr:cNvPr id="556" name="楕円 555"/>
        <xdr:cNvSpPr/>
      </xdr:nvSpPr>
      <xdr:spPr>
        <a:xfrm>
          <a:off x="12763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169545</xdr:rowOff>
    </xdr:from>
    <xdr:to>
      <xdr:col>71</xdr:col>
      <xdr:colOff>177800</xdr:colOff>
      <xdr:row>60</xdr:row>
      <xdr:rowOff>53340</xdr:rowOff>
    </xdr:to>
    <xdr:cxnSp macro="">
      <xdr:nvCxnSpPr>
        <xdr:cNvPr id="557" name="直線コネクタ 556"/>
        <xdr:cNvCxnSpPr/>
      </xdr:nvCxnSpPr>
      <xdr:spPr>
        <a:xfrm>
          <a:off x="12814300" y="10285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562" name="n_1mainValue【学校施設】&#10;有形固定資産減価償却率"/>
        <xdr:cNvSpPr txBox="1"/>
      </xdr:nvSpPr>
      <xdr:spPr>
        <a:xfrm>
          <a:off x="15266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63" name="n_2mainValue【学校施設】&#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4"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565" name="n_4mainValue【学校施設】&#10;有形固定資産減価償却率"/>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7798</xdr:rowOff>
    </xdr:from>
    <xdr:to>
      <xdr:col>116</xdr:col>
      <xdr:colOff>114300</xdr:colOff>
      <xdr:row>63</xdr:row>
      <xdr:rowOff>109398</xdr:rowOff>
    </xdr:to>
    <xdr:sp macro="" textlink="">
      <xdr:nvSpPr>
        <xdr:cNvPr id="605" name="楕円 604"/>
        <xdr:cNvSpPr/>
      </xdr:nvSpPr>
      <xdr:spPr>
        <a:xfrm>
          <a:off x="22110700" y="108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94175</xdr:rowOff>
    </xdr:from>
    <xdr:ext cx="469744" cy="259045"/>
    <xdr:sp macro="" textlink="">
      <xdr:nvSpPr>
        <xdr:cNvPr id="606" name="【学校施設】&#10;一人当たり面積該当値テキスト"/>
        <xdr:cNvSpPr txBox="1"/>
      </xdr:nvSpPr>
      <xdr:spPr>
        <a:xfrm>
          <a:off x="22199600" y="107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10770</xdr:rowOff>
    </xdr:from>
    <xdr:to>
      <xdr:col>112</xdr:col>
      <xdr:colOff>38100</xdr:colOff>
      <xdr:row>63</xdr:row>
      <xdr:rowOff>112370</xdr:rowOff>
    </xdr:to>
    <xdr:sp macro="" textlink="">
      <xdr:nvSpPr>
        <xdr:cNvPr id="607" name="楕円 606"/>
        <xdr:cNvSpPr/>
      </xdr:nvSpPr>
      <xdr:spPr>
        <a:xfrm>
          <a:off x="21272500" y="108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58598</xdr:rowOff>
    </xdr:from>
    <xdr:to>
      <xdr:col>116</xdr:col>
      <xdr:colOff>63500</xdr:colOff>
      <xdr:row>63</xdr:row>
      <xdr:rowOff>61570</xdr:rowOff>
    </xdr:to>
    <xdr:cxnSp macro="">
      <xdr:nvCxnSpPr>
        <xdr:cNvPr id="608" name="直線コネクタ 607"/>
        <xdr:cNvCxnSpPr/>
      </xdr:nvCxnSpPr>
      <xdr:spPr>
        <a:xfrm flipV="1">
          <a:off x="21323300" y="1085994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xdr:rowOff>
    </xdr:from>
    <xdr:to>
      <xdr:col>107</xdr:col>
      <xdr:colOff>101600</xdr:colOff>
      <xdr:row>63</xdr:row>
      <xdr:rowOff>113665</xdr:rowOff>
    </xdr:to>
    <xdr:sp macro="" textlink="">
      <xdr:nvSpPr>
        <xdr:cNvPr id="609" name="楕円 608"/>
        <xdr:cNvSpPr/>
      </xdr:nvSpPr>
      <xdr:spPr>
        <a:xfrm>
          <a:off x="20383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61570</xdr:rowOff>
    </xdr:from>
    <xdr:to>
      <xdr:col>111</xdr:col>
      <xdr:colOff>177800</xdr:colOff>
      <xdr:row>63</xdr:row>
      <xdr:rowOff>62865</xdr:rowOff>
    </xdr:to>
    <xdr:cxnSp macro="">
      <xdr:nvCxnSpPr>
        <xdr:cNvPr id="610" name="直線コネクタ 609"/>
        <xdr:cNvCxnSpPr/>
      </xdr:nvCxnSpPr>
      <xdr:spPr>
        <a:xfrm flipV="1">
          <a:off x="20434300" y="1086292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61138</xdr:rowOff>
    </xdr:from>
    <xdr:to>
      <xdr:col>102</xdr:col>
      <xdr:colOff>165100</xdr:colOff>
      <xdr:row>62</xdr:row>
      <xdr:rowOff>162738</xdr:rowOff>
    </xdr:to>
    <xdr:sp macro="" textlink="">
      <xdr:nvSpPr>
        <xdr:cNvPr id="611" name="楕円 610"/>
        <xdr:cNvSpPr/>
      </xdr:nvSpPr>
      <xdr:spPr>
        <a:xfrm>
          <a:off x="19494500" y="106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111938</xdr:rowOff>
    </xdr:from>
    <xdr:to>
      <xdr:col>107</xdr:col>
      <xdr:colOff>50800</xdr:colOff>
      <xdr:row>63</xdr:row>
      <xdr:rowOff>62865</xdr:rowOff>
    </xdr:to>
    <xdr:cxnSp macro="">
      <xdr:nvCxnSpPr>
        <xdr:cNvPr id="612" name="直線コネクタ 611"/>
        <xdr:cNvCxnSpPr/>
      </xdr:nvCxnSpPr>
      <xdr:spPr>
        <a:xfrm>
          <a:off x="19545300" y="10741838"/>
          <a:ext cx="889000" cy="1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64491</xdr:rowOff>
    </xdr:from>
    <xdr:to>
      <xdr:col>98</xdr:col>
      <xdr:colOff>38100</xdr:colOff>
      <xdr:row>62</xdr:row>
      <xdr:rowOff>166091</xdr:rowOff>
    </xdr:to>
    <xdr:sp macro="" textlink="">
      <xdr:nvSpPr>
        <xdr:cNvPr id="613" name="楕円 612"/>
        <xdr:cNvSpPr/>
      </xdr:nvSpPr>
      <xdr:spPr>
        <a:xfrm>
          <a:off x="18605500" y="106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111938</xdr:rowOff>
    </xdr:from>
    <xdr:to>
      <xdr:col>102</xdr:col>
      <xdr:colOff>114300</xdr:colOff>
      <xdr:row>62</xdr:row>
      <xdr:rowOff>115291</xdr:rowOff>
    </xdr:to>
    <xdr:cxnSp macro="">
      <xdr:nvCxnSpPr>
        <xdr:cNvPr id="614" name="直線コネクタ 613"/>
        <xdr:cNvCxnSpPr/>
      </xdr:nvCxnSpPr>
      <xdr:spPr>
        <a:xfrm flipV="1">
          <a:off x="18656300" y="1074183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7"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8"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103497</xdr:rowOff>
    </xdr:from>
    <xdr:ext cx="469744" cy="259045"/>
    <xdr:sp macro="" textlink="">
      <xdr:nvSpPr>
        <xdr:cNvPr id="619" name="n_1mainValue【学校施設】&#10;一人当たり面積"/>
        <xdr:cNvSpPr txBox="1"/>
      </xdr:nvSpPr>
      <xdr:spPr>
        <a:xfrm>
          <a:off x="21075727" y="109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104792</xdr:rowOff>
    </xdr:from>
    <xdr:ext cx="469744" cy="259045"/>
    <xdr:sp macro="" textlink="">
      <xdr:nvSpPr>
        <xdr:cNvPr id="620" name="n_2mainValue【学校施設】&#10;一人当たり面積"/>
        <xdr:cNvSpPr txBox="1"/>
      </xdr:nvSpPr>
      <xdr:spPr>
        <a:xfrm>
          <a:off x="201994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7815</xdr:rowOff>
    </xdr:from>
    <xdr:ext cx="469744" cy="259045"/>
    <xdr:sp macro="" textlink="">
      <xdr:nvSpPr>
        <xdr:cNvPr id="621" name="n_3mainValue【学校施設】&#10;一人当たり面積"/>
        <xdr:cNvSpPr txBox="1"/>
      </xdr:nvSpPr>
      <xdr:spPr>
        <a:xfrm>
          <a:off x="19310427" y="104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11168</xdr:rowOff>
    </xdr:from>
    <xdr:ext cx="469744" cy="259045"/>
    <xdr:sp macro="" textlink="">
      <xdr:nvSpPr>
        <xdr:cNvPr id="622" name="n_4mainValue【学校施設】&#10;一人当たり面積"/>
        <xdr:cNvSpPr txBox="1"/>
      </xdr:nvSpPr>
      <xdr:spPr>
        <a:xfrm>
          <a:off x="184214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8" name="直線コネクタ 64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5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52" name="直線コネクタ 65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53"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4" name="フローチャート: 判断 65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55" name="フローチャート: 判断 65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56" name="フローチャート: 判断 65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57" name="フローチャート: 判断 65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58" name="フローチャート: 判断 65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4" name="楕円 663"/>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5"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6" name="楕円 665"/>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7" name="直線コネクタ 666"/>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68" name="楕円 667"/>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69" name="直線コネクタ 668"/>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0" name="楕円 669"/>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1" name="直線コネクタ 670"/>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116295</xdr:rowOff>
    </xdr:from>
    <xdr:to>
      <xdr:col>67</xdr:col>
      <xdr:colOff>101600</xdr:colOff>
      <xdr:row>87</xdr:row>
      <xdr:rowOff>46445</xdr:rowOff>
    </xdr:to>
    <xdr:sp macro="" textlink="">
      <xdr:nvSpPr>
        <xdr:cNvPr id="672" name="楕円 671"/>
        <xdr:cNvSpPr/>
      </xdr:nvSpPr>
      <xdr:spPr>
        <a:xfrm>
          <a:off x="12763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167095</xdr:rowOff>
    </xdr:from>
    <xdr:to>
      <xdr:col>71</xdr:col>
      <xdr:colOff>177800</xdr:colOff>
      <xdr:row>86</xdr:row>
      <xdr:rowOff>168729</xdr:rowOff>
    </xdr:to>
    <xdr:cxnSp macro="">
      <xdr:nvCxnSpPr>
        <xdr:cNvPr id="673" name="直線コネクタ 672"/>
        <xdr:cNvCxnSpPr/>
      </xdr:nvCxnSpPr>
      <xdr:spPr>
        <a:xfrm>
          <a:off x="12814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74"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675"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676"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77"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78"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9"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0"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37572</xdr:rowOff>
    </xdr:from>
    <xdr:ext cx="405111" cy="259045"/>
    <xdr:sp macro="" textlink="">
      <xdr:nvSpPr>
        <xdr:cNvPr id="681" name="n_4mainValue【児童館】&#10;有形固定資産減価償却率"/>
        <xdr:cNvSpPr txBox="1"/>
      </xdr:nvSpPr>
      <xdr:spPr>
        <a:xfrm>
          <a:off x="12611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03" name="直線コネクタ 702"/>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4"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5" name="直線コネクタ 7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6"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7" name="直線コネクタ 706"/>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08"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09" name="フローチャート: 判断 708"/>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0" name="フローチャート: 判断 709"/>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1" name="フローチャート: 判断 710"/>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2" name="フローチャート: 判断 711"/>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713" name="フローチャート: 判断 712"/>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719" name="楕円 718"/>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720" name="【児童館】&#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1" name="楕円 720"/>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722" name="直線コネクタ 721"/>
        <xdr:cNvCxnSpPr/>
      </xdr:nvCxnSpPr>
      <xdr:spPr>
        <a:xfrm flipV="1">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3" name="楕円 722"/>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24" name="直線コネクタ 723"/>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25" name="楕円 724"/>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726" name="直線コネクタ 725"/>
        <xdr:cNvCxnSpPr/>
      </xdr:nvCxnSpPr>
      <xdr:spPr>
        <a:xfrm flipV="1">
          <a:off x="19545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27" name="楕円 726"/>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xdr:rowOff>
    </xdr:from>
    <xdr:to>
      <xdr:col>102</xdr:col>
      <xdr:colOff>114300</xdr:colOff>
      <xdr:row>85</xdr:row>
      <xdr:rowOff>12954</xdr:rowOff>
    </xdr:to>
    <xdr:cxnSp macro="">
      <xdr:nvCxnSpPr>
        <xdr:cNvPr id="728" name="直線コネクタ 727"/>
        <xdr:cNvCxnSpPr/>
      </xdr:nvCxnSpPr>
      <xdr:spPr>
        <a:xfrm flipV="1">
          <a:off x="18656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29"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0"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1"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732" name="n_4aveValue【児童館】&#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33"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4"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35" name="n_3mainValue【児童館】&#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6" name="n_4mainValue【児童館】&#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2" name="直線コネクタ 761"/>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5"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6" name="直線コネクタ 765"/>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7"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68" name="フローチャート: 判断 767"/>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69" name="フローチャート: 判断 768"/>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0" name="フローチャート: 判断 769"/>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1" name="フローチャート: 判断 770"/>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2" name="フローチャート: 判断 771"/>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778" name="楕円 777"/>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779" name="【公民館】&#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780" name="楕円 779"/>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87630</xdr:rowOff>
    </xdr:to>
    <xdr:cxnSp macro="">
      <xdr:nvCxnSpPr>
        <xdr:cNvPr id="781" name="直線コネクタ 780"/>
        <xdr:cNvCxnSpPr/>
      </xdr:nvCxnSpPr>
      <xdr:spPr>
        <a:xfrm>
          <a:off x="15481300" y="183968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782" name="楕円 781"/>
        <xdr:cNvSpPr/>
      </xdr:nvSpPr>
      <xdr:spPr>
        <a:xfrm>
          <a:off x="14541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17418</xdr:rowOff>
    </xdr:from>
    <xdr:to>
      <xdr:col>81</xdr:col>
      <xdr:colOff>50800</xdr:colOff>
      <xdr:row>107</xdr:row>
      <xdr:rowOff>51707</xdr:rowOff>
    </xdr:to>
    <xdr:cxnSp macro="">
      <xdr:nvCxnSpPr>
        <xdr:cNvPr id="783" name="直線コネクタ 782"/>
        <xdr:cNvCxnSpPr/>
      </xdr:nvCxnSpPr>
      <xdr:spPr>
        <a:xfrm>
          <a:off x="14592300" y="183625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103777</xdr:rowOff>
    </xdr:from>
    <xdr:to>
      <xdr:col>72</xdr:col>
      <xdr:colOff>38100</xdr:colOff>
      <xdr:row>107</xdr:row>
      <xdr:rowOff>33927</xdr:rowOff>
    </xdr:to>
    <xdr:sp macro="" textlink="">
      <xdr:nvSpPr>
        <xdr:cNvPr id="784" name="楕円 783"/>
        <xdr:cNvSpPr/>
      </xdr:nvSpPr>
      <xdr:spPr>
        <a:xfrm>
          <a:off x="13652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154577</xdr:rowOff>
    </xdr:from>
    <xdr:to>
      <xdr:col>76</xdr:col>
      <xdr:colOff>114300</xdr:colOff>
      <xdr:row>107</xdr:row>
      <xdr:rowOff>17418</xdr:rowOff>
    </xdr:to>
    <xdr:cxnSp macro="">
      <xdr:nvCxnSpPr>
        <xdr:cNvPr id="785" name="直線コネクタ 784"/>
        <xdr:cNvCxnSpPr/>
      </xdr:nvCxnSpPr>
      <xdr:spPr>
        <a:xfrm>
          <a:off x="13703300" y="183282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6" name="楕円 785"/>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154577</xdr:rowOff>
    </xdr:to>
    <xdr:cxnSp macro="">
      <xdr:nvCxnSpPr>
        <xdr:cNvPr id="787" name="直線コネクタ 786"/>
        <xdr:cNvCxnSpPr/>
      </xdr:nvCxnSpPr>
      <xdr:spPr>
        <a:xfrm>
          <a:off x="12814300" y="182939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88"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89"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0"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1"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792"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793" name="n_2mainValue【公民館】&#10;有形固定資産減価償却率"/>
        <xdr:cNvSpPr txBox="1"/>
      </xdr:nvSpPr>
      <xdr:spPr>
        <a:xfrm>
          <a:off x="14389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25054</xdr:rowOff>
    </xdr:from>
    <xdr:ext cx="405111" cy="259045"/>
    <xdr:sp macro="" textlink="">
      <xdr:nvSpPr>
        <xdr:cNvPr id="794" name="n_3mainValue【公民館】&#10;有形固定資産減価償却率"/>
        <xdr:cNvSpPr txBox="1"/>
      </xdr:nvSpPr>
      <xdr:spPr>
        <a:xfrm>
          <a:off x="13500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5" name="n_4mainValue【公民館】&#10;有形固定資産減価償却率"/>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19" name="直線コネクタ 818"/>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0"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1" name="直線コネクタ 820"/>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2"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3" name="直線コネクタ 822"/>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4"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5" name="フローチャート: 判断 824"/>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6" name="フローチャート: 判断 825"/>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7" name="フローチャート: 判断 826"/>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28" name="フローチャート: 判断 827"/>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29" name="フローチャート: 判断 828"/>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163322</xdr:rowOff>
    </xdr:from>
    <xdr:to>
      <xdr:col>116</xdr:col>
      <xdr:colOff>114300</xdr:colOff>
      <xdr:row>107</xdr:row>
      <xdr:rowOff>93472</xdr:rowOff>
    </xdr:to>
    <xdr:sp macro="" textlink="">
      <xdr:nvSpPr>
        <xdr:cNvPr id="835" name="楕円 834"/>
        <xdr:cNvSpPr/>
      </xdr:nvSpPr>
      <xdr:spPr>
        <a:xfrm>
          <a:off x="22110700" y="183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141749</xdr:rowOff>
    </xdr:from>
    <xdr:ext cx="469744" cy="259045"/>
    <xdr:sp macro="" textlink="">
      <xdr:nvSpPr>
        <xdr:cNvPr id="836" name="【公民館】&#10;一人当たり面積該当値テキスト"/>
        <xdr:cNvSpPr txBox="1"/>
      </xdr:nvSpPr>
      <xdr:spPr>
        <a:xfrm>
          <a:off x="22199600" y="1831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167894</xdr:rowOff>
    </xdr:from>
    <xdr:to>
      <xdr:col>112</xdr:col>
      <xdr:colOff>38100</xdr:colOff>
      <xdr:row>107</xdr:row>
      <xdr:rowOff>98044</xdr:rowOff>
    </xdr:to>
    <xdr:sp macro="" textlink="">
      <xdr:nvSpPr>
        <xdr:cNvPr id="837" name="楕円 836"/>
        <xdr:cNvSpPr/>
      </xdr:nvSpPr>
      <xdr:spPr>
        <a:xfrm>
          <a:off x="212725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42672</xdr:rowOff>
    </xdr:from>
    <xdr:to>
      <xdr:col>116</xdr:col>
      <xdr:colOff>63500</xdr:colOff>
      <xdr:row>107</xdr:row>
      <xdr:rowOff>47244</xdr:rowOff>
    </xdr:to>
    <xdr:cxnSp macro="">
      <xdr:nvCxnSpPr>
        <xdr:cNvPr id="838" name="直線コネクタ 837"/>
        <xdr:cNvCxnSpPr/>
      </xdr:nvCxnSpPr>
      <xdr:spPr>
        <a:xfrm flipV="1">
          <a:off x="21323300" y="183878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169418</xdr:rowOff>
    </xdr:from>
    <xdr:to>
      <xdr:col>107</xdr:col>
      <xdr:colOff>101600</xdr:colOff>
      <xdr:row>107</xdr:row>
      <xdr:rowOff>99568</xdr:rowOff>
    </xdr:to>
    <xdr:sp macro="" textlink="">
      <xdr:nvSpPr>
        <xdr:cNvPr id="839" name="楕円 838"/>
        <xdr:cNvSpPr/>
      </xdr:nvSpPr>
      <xdr:spPr>
        <a:xfrm>
          <a:off x="20383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47244</xdr:rowOff>
    </xdr:from>
    <xdr:to>
      <xdr:col>111</xdr:col>
      <xdr:colOff>177800</xdr:colOff>
      <xdr:row>107</xdr:row>
      <xdr:rowOff>48768</xdr:rowOff>
    </xdr:to>
    <xdr:cxnSp macro="">
      <xdr:nvCxnSpPr>
        <xdr:cNvPr id="840" name="直線コネクタ 839"/>
        <xdr:cNvCxnSpPr/>
      </xdr:nvCxnSpPr>
      <xdr:spPr>
        <a:xfrm flipV="1">
          <a:off x="20434300" y="183923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1778</xdr:rowOff>
    </xdr:from>
    <xdr:to>
      <xdr:col>102</xdr:col>
      <xdr:colOff>165100</xdr:colOff>
      <xdr:row>107</xdr:row>
      <xdr:rowOff>103378</xdr:rowOff>
    </xdr:to>
    <xdr:sp macro="" textlink="">
      <xdr:nvSpPr>
        <xdr:cNvPr id="841" name="楕円 840"/>
        <xdr:cNvSpPr/>
      </xdr:nvSpPr>
      <xdr:spPr>
        <a:xfrm>
          <a:off x="19494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107</xdr:row>
      <xdr:rowOff>52578</xdr:rowOff>
    </xdr:to>
    <xdr:cxnSp macro="">
      <xdr:nvCxnSpPr>
        <xdr:cNvPr id="842" name="直線コネクタ 841"/>
        <xdr:cNvCxnSpPr/>
      </xdr:nvCxnSpPr>
      <xdr:spPr>
        <a:xfrm flipV="1">
          <a:off x="19545300" y="183939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843" name="楕円 842"/>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52578</xdr:rowOff>
    </xdr:from>
    <xdr:to>
      <xdr:col>102</xdr:col>
      <xdr:colOff>114300</xdr:colOff>
      <xdr:row>107</xdr:row>
      <xdr:rowOff>55626</xdr:rowOff>
    </xdr:to>
    <xdr:cxnSp macro="">
      <xdr:nvCxnSpPr>
        <xdr:cNvPr id="844" name="直線コネクタ 843"/>
        <xdr:cNvCxnSpPr/>
      </xdr:nvCxnSpPr>
      <xdr:spPr>
        <a:xfrm flipV="1">
          <a:off x="18656300" y="183977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5"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6"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7"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48"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89171</xdr:rowOff>
    </xdr:from>
    <xdr:ext cx="469744" cy="259045"/>
    <xdr:sp macro="" textlink="">
      <xdr:nvSpPr>
        <xdr:cNvPr id="849" name="n_1mainValue【公民館】&#10;一人当たり面積"/>
        <xdr:cNvSpPr txBox="1"/>
      </xdr:nvSpPr>
      <xdr:spPr>
        <a:xfrm>
          <a:off x="21075727" y="184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90695</xdr:rowOff>
    </xdr:from>
    <xdr:ext cx="469744" cy="259045"/>
    <xdr:sp macro="" textlink="">
      <xdr:nvSpPr>
        <xdr:cNvPr id="850" name="n_2mainValue【公民館】&#10;一人当たり面積"/>
        <xdr:cNvSpPr txBox="1"/>
      </xdr:nvSpPr>
      <xdr:spPr>
        <a:xfrm>
          <a:off x="20199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94505</xdr:rowOff>
    </xdr:from>
    <xdr:ext cx="469744" cy="259045"/>
    <xdr:sp macro="" textlink="">
      <xdr:nvSpPr>
        <xdr:cNvPr id="851" name="n_3mainValue【公民館】&#10;一人当たり面積"/>
        <xdr:cNvSpPr txBox="1"/>
      </xdr:nvSpPr>
      <xdr:spPr>
        <a:xfrm>
          <a:off x="19310427" y="184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852" name="n_4mainValue【公民館】&#10;一人当たり面積"/>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保育所を</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年度に建設したため、認定こども園・幼稚園・保育所の有形固定資産減価償却率は類似団体平均より低くなっている。</a:t>
          </a:r>
          <a:endParaRPr lang="ja-JP" altLang="ja-JP" sz="1400">
            <a:effectLst/>
          </a:endParaRPr>
        </a:p>
        <a:p>
          <a:r>
            <a:rPr kumimoji="1" lang="ja-JP" altLang="ja-JP" sz="1100">
              <a:solidFill>
                <a:schemeClr val="dk1"/>
              </a:solidFill>
              <a:effectLst/>
              <a:latin typeface="+mn-lt"/>
              <a:ea typeface="+mn-ea"/>
              <a:cs typeface="+mn-cs"/>
            </a:rPr>
            <a:t>保育所以外の有形固定資産減価償却率は耐用年数を経過している施設もあるため、類似団体平均より高くなっている。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9,157
8,984
402.25
10,367,619
9,959,460
383,167
5,196,756
11,353,631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136451</xdr:rowOff>
    </xdr:from>
    <xdr:ext cx="405111" cy="259045"/>
    <xdr:sp macro="" textlink="">
      <xdr:nvSpPr>
        <xdr:cNvPr id="75" name="【図書館】&#10;有形固定資産減価償却率該当値テキスト"/>
        <xdr:cNvSpPr txBox="1"/>
      </xdr:nvSpPr>
      <xdr:spPr>
        <a:xfrm>
          <a:off x="4673600" y="648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164374</xdr:rowOff>
    </xdr:to>
    <xdr:cxnSp macro="">
      <xdr:nvCxnSpPr>
        <xdr:cNvPr id="77" name="直線コネクタ 76"/>
        <xdr:cNvCxnSpPr/>
      </xdr:nvCxnSpPr>
      <xdr:spPr>
        <a:xfrm>
          <a:off x="3797300" y="66468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131717</xdr:rowOff>
    </xdr:to>
    <xdr:cxnSp macro="">
      <xdr:nvCxnSpPr>
        <xdr:cNvPr id="79" name="直線コネクタ 78"/>
        <xdr:cNvCxnSpPr/>
      </xdr:nvCxnSpPr>
      <xdr:spPr>
        <a:xfrm>
          <a:off x="2908300" y="661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95794</xdr:rowOff>
    </xdr:to>
    <xdr:cxnSp macro="">
      <xdr:nvCxnSpPr>
        <xdr:cNvPr id="81" name="直線コネクタ 80"/>
        <xdr:cNvCxnSpPr/>
      </xdr:nvCxnSpPr>
      <xdr:spPr>
        <a:xfrm>
          <a:off x="2019300" y="659293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77833</xdr:rowOff>
    </xdr:to>
    <xdr:cxnSp macro="">
      <xdr:nvCxnSpPr>
        <xdr:cNvPr id="83" name="直線コネクタ 82"/>
        <xdr:cNvCxnSpPr/>
      </xdr:nvCxnSpPr>
      <xdr:spPr>
        <a:xfrm>
          <a:off x="1130300" y="656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図書館】&#10;有形固定資産減価償却率"/>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7093</xdr:rowOff>
    </xdr:from>
    <xdr:ext cx="405111" cy="259045"/>
    <xdr:sp macro="" textlink="">
      <xdr:nvSpPr>
        <xdr:cNvPr id="85" name="n_2aveValue【図書館】&#10;有形固定資産減価償却率"/>
        <xdr:cNvSpPr txBox="1"/>
      </xdr:nvSpPr>
      <xdr:spPr>
        <a:xfrm>
          <a:off x="2705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6" name="n_3aveValue【図書館】&#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7" name="n_4ave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8" name="n_1mainValue【図書館】&#10;有形固定資産減価償却率"/>
        <xdr:cNvSpPr txBox="1"/>
      </xdr:nvSpPr>
      <xdr:spPr>
        <a:xfrm>
          <a:off x="3582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89" name="n_2main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145160</xdr:rowOff>
    </xdr:from>
    <xdr:ext cx="405111" cy="259045"/>
    <xdr:sp macro="" textlink="">
      <xdr:nvSpPr>
        <xdr:cNvPr id="90" name="n_3mainValue【図書館】&#10;有形固定資産減価償却率"/>
        <xdr:cNvSpPr txBox="1"/>
      </xdr:nvSpPr>
      <xdr:spPr>
        <a:xfrm>
          <a:off x="1816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91" name="n_4mainValue【図書館】&#10;有形固定資産減価償却率"/>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8" name="【図書館】&#10;一人当たり面積平均値テキスト"/>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77978</xdr:rowOff>
    </xdr:from>
    <xdr:to>
      <xdr:col>55</xdr:col>
      <xdr:colOff>50800</xdr:colOff>
      <xdr:row>36</xdr:row>
      <xdr:rowOff>8128</xdr:rowOff>
    </xdr:to>
    <xdr:sp macro="" textlink="">
      <xdr:nvSpPr>
        <xdr:cNvPr id="129" name="楕円 128"/>
        <xdr:cNvSpPr/>
      </xdr:nvSpPr>
      <xdr:spPr>
        <a:xfrm>
          <a:off x="104267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100855</xdr:rowOff>
    </xdr:from>
    <xdr:ext cx="469744" cy="259045"/>
    <xdr:sp macro="" textlink="">
      <xdr:nvSpPr>
        <xdr:cNvPr id="130" name="【図書館】&#10;一人当たり面積該当値テキスト"/>
        <xdr:cNvSpPr txBox="1"/>
      </xdr:nvSpPr>
      <xdr:spPr>
        <a:xfrm>
          <a:off x="10515600"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96266</xdr:rowOff>
    </xdr:from>
    <xdr:to>
      <xdr:col>50</xdr:col>
      <xdr:colOff>165100</xdr:colOff>
      <xdr:row>36</xdr:row>
      <xdr:rowOff>26416</xdr:rowOff>
    </xdr:to>
    <xdr:sp macro="" textlink="">
      <xdr:nvSpPr>
        <xdr:cNvPr id="131" name="楕円 130"/>
        <xdr:cNvSpPr/>
      </xdr:nvSpPr>
      <xdr:spPr>
        <a:xfrm>
          <a:off x="9588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128778</xdr:rowOff>
    </xdr:from>
    <xdr:to>
      <xdr:col>55</xdr:col>
      <xdr:colOff>0</xdr:colOff>
      <xdr:row>35</xdr:row>
      <xdr:rowOff>147066</xdr:rowOff>
    </xdr:to>
    <xdr:cxnSp macro="">
      <xdr:nvCxnSpPr>
        <xdr:cNvPr id="132" name="直線コネクタ 131"/>
        <xdr:cNvCxnSpPr/>
      </xdr:nvCxnSpPr>
      <xdr:spPr>
        <a:xfrm flipV="1">
          <a:off x="9639300" y="61295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100838</xdr:rowOff>
    </xdr:from>
    <xdr:to>
      <xdr:col>46</xdr:col>
      <xdr:colOff>38100</xdr:colOff>
      <xdr:row>36</xdr:row>
      <xdr:rowOff>30988</xdr:rowOff>
    </xdr:to>
    <xdr:sp macro="" textlink="">
      <xdr:nvSpPr>
        <xdr:cNvPr id="133" name="楕円 132"/>
        <xdr:cNvSpPr/>
      </xdr:nvSpPr>
      <xdr:spPr>
        <a:xfrm>
          <a:off x="8699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147066</xdr:rowOff>
    </xdr:from>
    <xdr:to>
      <xdr:col>50</xdr:col>
      <xdr:colOff>114300</xdr:colOff>
      <xdr:row>35</xdr:row>
      <xdr:rowOff>151638</xdr:rowOff>
    </xdr:to>
    <xdr:cxnSp macro="">
      <xdr:nvCxnSpPr>
        <xdr:cNvPr id="134" name="直線コネクタ 133"/>
        <xdr:cNvCxnSpPr/>
      </xdr:nvCxnSpPr>
      <xdr:spPr>
        <a:xfrm flipV="1">
          <a:off x="8750300" y="6147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5" name="楕円 134"/>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151638</xdr:rowOff>
    </xdr:from>
    <xdr:to>
      <xdr:col>45</xdr:col>
      <xdr:colOff>177800</xdr:colOff>
      <xdr:row>37</xdr:row>
      <xdr:rowOff>19050</xdr:rowOff>
    </xdr:to>
    <xdr:cxnSp macro="">
      <xdr:nvCxnSpPr>
        <xdr:cNvPr id="136" name="直線コネクタ 135"/>
        <xdr:cNvCxnSpPr/>
      </xdr:nvCxnSpPr>
      <xdr:spPr>
        <a:xfrm flipV="1">
          <a:off x="7861300" y="61523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148844</xdr:rowOff>
    </xdr:from>
    <xdr:to>
      <xdr:col>36</xdr:col>
      <xdr:colOff>165100</xdr:colOff>
      <xdr:row>37</xdr:row>
      <xdr:rowOff>78994</xdr:rowOff>
    </xdr:to>
    <xdr:sp macro="" textlink="">
      <xdr:nvSpPr>
        <xdr:cNvPr id="137" name="楕円 136"/>
        <xdr:cNvSpPr/>
      </xdr:nvSpPr>
      <xdr:spPr>
        <a:xfrm>
          <a:off x="6921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28194</xdr:rowOff>
    </xdr:to>
    <xdr:cxnSp macro="">
      <xdr:nvCxnSpPr>
        <xdr:cNvPr id="138" name="直線コネクタ 137"/>
        <xdr:cNvCxnSpPr/>
      </xdr:nvCxnSpPr>
      <xdr:spPr>
        <a:xfrm flipV="1">
          <a:off x="6972300" y="636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9" name="n_1aveValue【図書館】&#10;一人当たり面積"/>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40"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1"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136415</xdr:rowOff>
    </xdr:from>
    <xdr:ext cx="469744" cy="259045"/>
    <xdr:sp macro="" textlink="">
      <xdr:nvSpPr>
        <xdr:cNvPr id="142" name="n_4aveValue【図書館】&#10;一人当たり面積"/>
        <xdr:cNvSpPr txBox="1"/>
      </xdr:nvSpPr>
      <xdr:spPr>
        <a:xfrm>
          <a:off x="6737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42943</xdr:rowOff>
    </xdr:from>
    <xdr:ext cx="469744" cy="259045"/>
    <xdr:sp macro="" textlink="">
      <xdr:nvSpPr>
        <xdr:cNvPr id="143" name="n_1mainValue【図書館】&#10;一人当たり面積"/>
        <xdr:cNvSpPr txBox="1"/>
      </xdr:nvSpPr>
      <xdr:spPr>
        <a:xfrm>
          <a:off x="93917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47515</xdr:rowOff>
    </xdr:from>
    <xdr:ext cx="469744" cy="259045"/>
    <xdr:sp macro="" textlink="">
      <xdr:nvSpPr>
        <xdr:cNvPr id="144" name="n_2mainValue【図書館】&#10;一人当たり面積"/>
        <xdr:cNvSpPr txBox="1"/>
      </xdr:nvSpPr>
      <xdr:spPr>
        <a:xfrm>
          <a:off x="8515427" y="587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5"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95521</xdr:rowOff>
    </xdr:from>
    <xdr:ext cx="469744" cy="259045"/>
    <xdr:sp macro="" textlink="">
      <xdr:nvSpPr>
        <xdr:cNvPr id="146" name="n_4mainValue【図書館】&#10;一人当たり面積"/>
        <xdr:cNvSpPr txBox="1"/>
      </xdr:nvSpPr>
      <xdr:spPr>
        <a:xfrm>
          <a:off x="6737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68399</xdr:rowOff>
    </xdr:from>
    <xdr:to>
      <xdr:col>24</xdr:col>
      <xdr:colOff>114300</xdr:colOff>
      <xdr:row>63</xdr:row>
      <xdr:rowOff>169999</xdr:rowOff>
    </xdr:to>
    <xdr:sp macro="" textlink="">
      <xdr:nvSpPr>
        <xdr:cNvPr id="188" name="楕円 187"/>
        <xdr:cNvSpPr/>
      </xdr:nvSpPr>
      <xdr:spPr>
        <a:xfrm>
          <a:off x="4584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46826</xdr:rowOff>
    </xdr:from>
    <xdr:ext cx="405111" cy="259045"/>
    <xdr:sp macro="" textlink="">
      <xdr:nvSpPr>
        <xdr:cNvPr id="189" name="【体育館・プール】&#10;有形固定資産減価償却率該当値テキスト"/>
        <xdr:cNvSpPr txBox="1"/>
      </xdr:nvSpPr>
      <xdr:spPr>
        <a:xfrm>
          <a:off x="4673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43906</xdr:rowOff>
    </xdr:from>
    <xdr:to>
      <xdr:col>20</xdr:col>
      <xdr:colOff>38100</xdr:colOff>
      <xdr:row>63</xdr:row>
      <xdr:rowOff>145506</xdr:rowOff>
    </xdr:to>
    <xdr:sp macro="" textlink="">
      <xdr:nvSpPr>
        <xdr:cNvPr id="190" name="楕円 189"/>
        <xdr:cNvSpPr/>
      </xdr:nvSpPr>
      <xdr:spPr>
        <a:xfrm>
          <a:off x="3746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94706</xdr:rowOff>
    </xdr:from>
    <xdr:to>
      <xdr:col>24</xdr:col>
      <xdr:colOff>63500</xdr:colOff>
      <xdr:row>63</xdr:row>
      <xdr:rowOff>119199</xdr:rowOff>
    </xdr:to>
    <xdr:cxnSp macro="">
      <xdr:nvCxnSpPr>
        <xdr:cNvPr id="191" name="直線コネクタ 190"/>
        <xdr:cNvCxnSpPr/>
      </xdr:nvCxnSpPr>
      <xdr:spPr>
        <a:xfrm>
          <a:off x="3797300" y="108960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2" name="楕円 191"/>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94706</xdr:rowOff>
    </xdr:to>
    <xdr:cxnSp macro="">
      <xdr:nvCxnSpPr>
        <xdr:cNvPr id="193" name="直線コネクタ 192"/>
        <xdr:cNvCxnSpPr/>
      </xdr:nvCxnSpPr>
      <xdr:spPr>
        <a:xfrm>
          <a:off x="2908300" y="1086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194" name="楕円 193"/>
        <xdr:cNvSpPr/>
      </xdr:nvSpPr>
      <xdr:spPr>
        <a:xfrm>
          <a:off x="196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31024</xdr:rowOff>
    </xdr:from>
    <xdr:to>
      <xdr:col>15</xdr:col>
      <xdr:colOff>50800</xdr:colOff>
      <xdr:row>63</xdr:row>
      <xdr:rowOff>68580</xdr:rowOff>
    </xdr:to>
    <xdr:cxnSp macro="">
      <xdr:nvCxnSpPr>
        <xdr:cNvPr id="195" name="直線コネクタ 194"/>
        <xdr:cNvCxnSpPr/>
      </xdr:nvCxnSpPr>
      <xdr:spPr>
        <a:xfrm>
          <a:off x="2019300" y="108323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105954</xdr:rowOff>
    </xdr:from>
    <xdr:to>
      <xdr:col>6</xdr:col>
      <xdr:colOff>38100</xdr:colOff>
      <xdr:row>63</xdr:row>
      <xdr:rowOff>36104</xdr:rowOff>
    </xdr:to>
    <xdr:sp macro="" textlink="">
      <xdr:nvSpPr>
        <xdr:cNvPr id="196" name="楕円 195"/>
        <xdr:cNvSpPr/>
      </xdr:nvSpPr>
      <xdr:spPr>
        <a:xfrm>
          <a:off x="1079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156754</xdr:rowOff>
    </xdr:from>
    <xdr:to>
      <xdr:col>10</xdr:col>
      <xdr:colOff>114300</xdr:colOff>
      <xdr:row>63</xdr:row>
      <xdr:rowOff>31024</xdr:rowOff>
    </xdr:to>
    <xdr:cxnSp macro="">
      <xdr:nvCxnSpPr>
        <xdr:cNvPr id="197" name="直線コネクタ 196"/>
        <xdr:cNvCxnSpPr/>
      </xdr:nvCxnSpPr>
      <xdr:spPr>
        <a:xfrm>
          <a:off x="1130300" y="10786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136633</xdr:rowOff>
    </xdr:from>
    <xdr:ext cx="405111" cy="259045"/>
    <xdr:sp macro="" textlink="">
      <xdr:nvSpPr>
        <xdr:cNvPr id="202" name="n_1mainValue【体育館・プール】&#10;有形固定資産減価償却率"/>
        <xdr:cNvSpPr txBox="1"/>
      </xdr:nvSpPr>
      <xdr:spPr>
        <a:xfrm>
          <a:off x="35820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3" name="n_2mainValue【体育館・プー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204" name="n_3mainValue【体育館・プール】&#10;有形固定資産減価償却率"/>
        <xdr:cNvSpPr txBox="1"/>
      </xdr:nvSpPr>
      <xdr:spPr>
        <a:xfrm>
          <a:off x="1816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27231</xdr:rowOff>
    </xdr:from>
    <xdr:ext cx="405111" cy="259045"/>
    <xdr:sp macro="" textlink="">
      <xdr:nvSpPr>
        <xdr:cNvPr id="205" name="n_4mainValue【体育館・プール】&#10;有形固定資産減価償却率"/>
        <xdr:cNvSpPr txBox="1"/>
      </xdr:nvSpPr>
      <xdr:spPr>
        <a:xfrm>
          <a:off x="9277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165798</xdr:rowOff>
    </xdr:from>
    <xdr:to>
      <xdr:col>55</xdr:col>
      <xdr:colOff>50800</xdr:colOff>
      <xdr:row>62</xdr:row>
      <xdr:rowOff>95948</xdr:rowOff>
    </xdr:to>
    <xdr:sp macro="" textlink="">
      <xdr:nvSpPr>
        <xdr:cNvPr id="241" name="楕円 240"/>
        <xdr:cNvSpPr/>
      </xdr:nvSpPr>
      <xdr:spPr>
        <a:xfrm>
          <a:off x="10426700" y="10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144225</xdr:rowOff>
    </xdr:from>
    <xdr:ext cx="469744" cy="259045"/>
    <xdr:sp macro="" textlink="">
      <xdr:nvSpPr>
        <xdr:cNvPr id="242" name="【体育館・プール】&#10;一人当たり面積該当値テキスト"/>
        <xdr:cNvSpPr txBox="1"/>
      </xdr:nvSpPr>
      <xdr:spPr>
        <a:xfrm>
          <a:off x="10515600" y="106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168656</xdr:rowOff>
    </xdr:from>
    <xdr:to>
      <xdr:col>50</xdr:col>
      <xdr:colOff>165100</xdr:colOff>
      <xdr:row>62</xdr:row>
      <xdr:rowOff>98806</xdr:rowOff>
    </xdr:to>
    <xdr:sp macro="" textlink="">
      <xdr:nvSpPr>
        <xdr:cNvPr id="243" name="楕円 242"/>
        <xdr:cNvSpPr/>
      </xdr:nvSpPr>
      <xdr:spPr>
        <a:xfrm>
          <a:off x="9588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45148</xdr:rowOff>
    </xdr:from>
    <xdr:to>
      <xdr:col>55</xdr:col>
      <xdr:colOff>0</xdr:colOff>
      <xdr:row>62</xdr:row>
      <xdr:rowOff>48006</xdr:rowOff>
    </xdr:to>
    <xdr:cxnSp macro="">
      <xdr:nvCxnSpPr>
        <xdr:cNvPr id="244" name="直線コネクタ 243"/>
        <xdr:cNvCxnSpPr/>
      </xdr:nvCxnSpPr>
      <xdr:spPr>
        <a:xfrm flipV="1">
          <a:off x="9639300" y="1067504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170370</xdr:rowOff>
    </xdr:from>
    <xdr:to>
      <xdr:col>46</xdr:col>
      <xdr:colOff>38100</xdr:colOff>
      <xdr:row>62</xdr:row>
      <xdr:rowOff>100520</xdr:rowOff>
    </xdr:to>
    <xdr:sp macro="" textlink="">
      <xdr:nvSpPr>
        <xdr:cNvPr id="245" name="楕円 244"/>
        <xdr:cNvSpPr/>
      </xdr:nvSpPr>
      <xdr:spPr>
        <a:xfrm>
          <a:off x="8699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48006</xdr:rowOff>
    </xdr:from>
    <xdr:to>
      <xdr:col>50</xdr:col>
      <xdr:colOff>114300</xdr:colOff>
      <xdr:row>62</xdr:row>
      <xdr:rowOff>49720</xdr:rowOff>
    </xdr:to>
    <xdr:cxnSp macro="">
      <xdr:nvCxnSpPr>
        <xdr:cNvPr id="246" name="直線コネクタ 245"/>
        <xdr:cNvCxnSpPr/>
      </xdr:nvCxnSpPr>
      <xdr:spPr>
        <a:xfrm flipV="1">
          <a:off x="8750300" y="1067790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xdr:rowOff>
    </xdr:from>
    <xdr:to>
      <xdr:col>41</xdr:col>
      <xdr:colOff>101600</xdr:colOff>
      <xdr:row>62</xdr:row>
      <xdr:rowOff>102806</xdr:rowOff>
    </xdr:to>
    <xdr:sp macro="" textlink="">
      <xdr:nvSpPr>
        <xdr:cNvPr id="247" name="楕円 246"/>
        <xdr:cNvSpPr/>
      </xdr:nvSpPr>
      <xdr:spPr>
        <a:xfrm>
          <a:off x="7810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49720</xdr:rowOff>
    </xdr:from>
    <xdr:to>
      <xdr:col>45</xdr:col>
      <xdr:colOff>177800</xdr:colOff>
      <xdr:row>62</xdr:row>
      <xdr:rowOff>52006</xdr:rowOff>
    </xdr:to>
    <xdr:cxnSp macro="">
      <xdr:nvCxnSpPr>
        <xdr:cNvPr id="248" name="直線コネクタ 247"/>
        <xdr:cNvCxnSpPr/>
      </xdr:nvCxnSpPr>
      <xdr:spPr>
        <a:xfrm flipV="1">
          <a:off x="7861300" y="10679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2921</xdr:rowOff>
    </xdr:from>
    <xdr:to>
      <xdr:col>36</xdr:col>
      <xdr:colOff>165100</xdr:colOff>
      <xdr:row>62</xdr:row>
      <xdr:rowOff>104521</xdr:rowOff>
    </xdr:to>
    <xdr:sp macro="" textlink="">
      <xdr:nvSpPr>
        <xdr:cNvPr id="249" name="楕円 248"/>
        <xdr:cNvSpPr/>
      </xdr:nvSpPr>
      <xdr:spPr>
        <a:xfrm>
          <a:off x="6921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52006</xdr:rowOff>
    </xdr:from>
    <xdr:to>
      <xdr:col>41</xdr:col>
      <xdr:colOff>50800</xdr:colOff>
      <xdr:row>62</xdr:row>
      <xdr:rowOff>53721</xdr:rowOff>
    </xdr:to>
    <xdr:cxnSp macro="">
      <xdr:nvCxnSpPr>
        <xdr:cNvPr id="250" name="直線コネクタ 249"/>
        <xdr:cNvCxnSpPr/>
      </xdr:nvCxnSpPr>
      <xdr:spPr>
        <a:xfrm flipV="1">
          <a:off x="6972300" y="1068190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89933</xdr:rowOff>
    </xdr:from>
    <xdr:ext cx="469744" cy="259045"/>
    <xdr:sp macro="" textlink="">
      <xdr:nvSpPr>
        <xdr:cNvPr id="255" name="n_1mainValue【体育館・プール】&#10;一人当たり面積"/>
        <xdr:cNvSpPr txBox="1"/>
      </xdr:nvSpPr>
      <xdr:spPr>
        <a:xfrm>
          <a:off x="93917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91647</xdr:rowOff>
    </xdr:from>
    <xdr:ext cx="469744" cy="259045"/>
    <xdr:sp macro="" textlink="">
      <xdr:nvSpPr>
        <xdr:cNvPr id="256" name="n_2mainValue【体育館・プール】&#10;一人当たり面積"/>
        <xdr:cNvSpPr txBox="1"/>
      </xdr:nvSpPr>
      <xdr:spPr>
        <a:xfrm>
          <a:off x="8515427" y="1072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93933</xdr:rowOff>
    </xdr:from>
    <xdr:ext cx="469744" cy="259045"/>
    <xdr:sp macro="" textlink="">
      <xdr:nvSpPr>
        <xdr:cNvPr id="257" name="n_3mainValue【体育館・プール】&#10;一人当たり面積"/>
        <xdr:cNvSpPr txBox="1"/>
      </xdr:nvSpPr>
      <xdr:spPr>
        <a:xfrm>
          <a:off x="7626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95648</xdr:rowOff>
    </xdr:from>
    <xdr:ext cx="469744" cy="259045"/>
    <xdr:sp macro="" textlink="">
      <xdr:nvSpPr>
        <xdr:cNvPr id="258" name="n_4mainValue【体育館・プール】&#10;一人当たり面積"/>
        <xdr:cNvSpPr txBox="1"/>
      </xdr:nvSpPr>
      <xdr:spPr>
        <a:xfrm>
          <a:off x="6737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92529</xdr:rowOff>
    </xdr:from>
    <xdr:to>
      <xdr:col>24</xdr:col>
      <xdr:colOff>62865</xdr:colOff>
      <xdr:row>109</xdr:row>
      <xdr:rowOff>35379</xdr:rowOff>
    </xdr:to>
    <xdr:cxnSp macro="">
      <xdr:nvCxnSpPr>
        <xdr:cNvPr id="300" name="直線コネクタ 299"/>
        <xdr:cNvCxnSpPr/>
      </xdr:nvCxnSpPr>
      <xdr:spPr>
        <a:xfrm flipV="1">
          <a:off x="4634865" y="17408979"/>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39206</xdr:rowOff>
    </xdr:from>
    <xdr:ext cx="405111" cy="259045"/>
    <xdr:sp macro="" textlink="">
      <xdr:nvSpPr>
        <xdr:cNvPr id="303" name="【市民会館】&#10;有形固定資産減価償却率最大値テキスト"/>
        <xdr:cNvSpPr txBox="1"/>
      </xdr:nvSpPr>
      <xdr:spPr>
        <a:xfrm>
          <a:off x="4673600" y="1718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92529</xdr:rowOff>
    </xdr:from>
    <xdr:to>
      <xdr:col>24</xdr:col>
      <xdr:colOff>152400</xdr:colOff>
      <xdr:row>101</xdr:row>
      <xdr:rowOff>92529</xdr:rowOff>
    </xdr:to>
    <xdr:cxnSp macro="">
      <xdr:nvCxnSpPr>
        <xdr:cNvPr id="304" name="直線コネクタ 303"/>
        <xdr:cNvCxnSpPr/>
      </xdr:nvCxnSpPr>
      <xdr:spPr>
        <a:xfrm>
          <a:off x="4546600" y="1740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78939</xdr:rowOff>
    </xdr:from>
    <xdr:ext cx="405111" cy="259045"/>
    <xdr:sp macro="" textlink="">
      <xdr:nvSpPr>
        <xdr:cNvPr id="305" name="【市民会館】&#10;有形固定資産減価償却率平均値テキスト"/>
        <xdr:cNvSpPr txBox="1"/>
      </xdr:nvSpPr>
      <xdr:spPr>
        <a:xfrm>
          <a:off x="4673600" y="1808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306" name="フローチャート: 判断 305"/>
        <xdr:cNvSpPr/>
      </xdr:nvSpPr>
      <xdr:spPr>
        <a:xfrm>
          <a:off x="4584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51526</xdr:rowOff>
    </xdr:from>
    <xdr:to>
      <xdr:col>20</xdr:col>
      <xdr:colOff>38100</xdr:colOff>
      <xdr:row>105</xdr:row>
      <xdr:rowOff>153126</xdr:rowOff>
    </xdr:to>
    <xdr:sp macro="" textlink="">
      <xdr:nvSpPr>
        <xdr:cNvPr id="307" name="フローチャート: 判断 306"/>
        <xdr:cNvSpPr/>
      </xdr:nvSpPr>
      <xdr:spPr>
        <a:xfrm>
          <a:off x="3746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08" name="フローチャート: 判断 307"/>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309" name="フローチャート: 判断 308"/>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133169</xdr:rowOff>
    </xdr:from>
    <xdr:to>
      <xdr:col>6</xdr:col>
      <xdr:colOff>38100</xdr:colOff>
      <xdr:row>105</xdr:row>
      <xdr:rowOff>63319</xdr:rowOff>
    </xdr:to>
    <xdr:sp macro="" textlink="">
      <xdr:nvSpPr>
        <xdr:cNvPr id="310" name="フローチャート: 判断 309"/>
        <xdr:cNvSpPr/>
      </xdr:nvSpPr>
      <xdr:spPr>
        <a:xfrm>
          <a:off x="1079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41729</xdr:rowOff>
    </xdr:from>
    <xdr:to>
      <xdr:col>24</xdr:col>
      <xdr:colOff>114300</xdr:colOff>
      <xdr:row>101</xdr:row>
      <xdr:rowOff>143329</xdr:rowOff>
    </xdr:to>
    <xdr:sp macro="" textlink="">
      <xdr:nvSpPr>
        <xdr:cNvPr id="316" name="楕円 315"/>
        <xdr:cNvSpPr/>
      </xdr:nvSpPr>
      <xdr:spPr>
        <a:xfrm>
          <a:off x="4584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166206</xdr:rowOff>
    </xdr:from>
    <xdr:ext cx="405111" cy="259045"/>
    <xdr:sp macro="" textlink="">
      <xdr:nvSpPr>
        <xdr:cNvPr id="317" name="【市民会館】&#10;有形固定資産減価償却率該当値テキスト"/>
        <xdr:cNvSpPr txBox="1"/>
      </xdr:nvSpPr>
      <xdr:spPr>
        <a:xfrm>
          <a:off x="4673600" y="17311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121738</xdr:rowOff>
    </xdr:from>
    <xdr:to>
      <xdr:col>20</xdr:col>
      <xdr:colOff>38100</xdr:colOff>
      <xdr:row>101</xdr:row>
      <xdr:rowOff>51888</xdr:rowOff>
    </xdr:to>
    <xdr:sp macro="" textlink="">
      <xdr:nvSpPr>
        <xdr:cNvPr id="318" name="楕円 317"/>
        <xdr:cNvSpPr/>
      </xdr:nvSpPr>
      <xdr:spPr>
        <a:xfrm>
          <a:off x="3746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1088</xdr:rowOff>
    </xdr:from>
    <xdr:to>
      <xdr:col>24</xdr:col>
      <xdr:colOff>63500</xdr:colOff>
      <xdr:row>101</xdr:row>
      <xdr:rowOff>92529</xdr:rowOff>
    </xdr:to>
    <xdr:cxnSp macro="">
      <xdr:nvCxnSpPr>
        <xdr:cNvPr id="319" name="直線コネクタ 318"/>
        <xdr:cNvCxnSpPr/>
      </xdr:nvCxnSpPr>
      <xdr:spPr>
        <a:xfrm>
          <a:off x="3797300" y="1731753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27032</xdr:rowOff>
    </xdr:from>
    <xdr:to>
      <xdr:col>15</xdr:col>
      <xdr:colOff>101600</xdr:colOff>
      <xdr:row>100</xdr:row>
      <xdr:rowOff>128632</xdr:rowOff>
    </xdr:to>
    <xdr:sp macro="" textlink="">
      <xdr:nvSpPr>
        <xdr:cNvPr id="320" name="楕円 319"/>
        <xdr:cNvSpPr/>
      </xdr:nvSpPr>
      <xdr:spPr>
        <a:xfrm>
          <a:off x="2857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77832</xdr:rowOff>
    </xdr:from>
    <xdr:to>
      <xdr:col>19</xdr:col>
      <xdr:colOff>177800</xdr:colOff>
      <xdr:row>101</xdr:row>
      <xdr:rowOff>1088</xdr:rowOff>
    </xdr:to>
    <xdr:cxnSp macro="">
      <xdr:nvCxnSpPr>
        <xdr:cNvPr id="321" name="直線コネクタ 320"/>
        <xdr:cNvCxnSpPr/>
      </xdr:nvCxnSpPr>
      <xdr:spPr>
        <a:xfrm>
          <a:off x="2908300" y="1722283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165826</xdr:rowOff>
    </xdr:from>
    <xdr:to>
      <xdr:col>10</xdr:col>
      <xdr:colOff>165100</xdr:colOff>
      <xdr:row>100</xdr:row>
      <xdr:rowOff>95976</xdr:rowOff>
    </xdr:to>
    <xdr:sp macro="" textlink="">
      <xdr:nvSpPr>
        <xdr:cNvPr id="322" name="楕円 321"/>
        <xdr:cNvSpPr/>
      </xdr:nvSpPr>
      <xdr:spPr>
        <a:xfrm>
          <a:off x="1968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45176</xdr:rowOff>
    </xdr:from>
    <xdr:to>
      <xdr:col>15</xdr:col>
      <xdr:colOff>50800</xdr:colOff>
      <xdr:row>100</xdr:row>
      <xdr:rowOff>77832</xdr:rowOff>
    </xdr:to>
    <xdr:cxnSp macro="">
      <xdr:nvCxnSpPr>
        <xdr:cNvPr id="323" name="直線コネクタ 322"/>
        <xdr:cNvCxnSpPr/>
      </xdr:nvCxnSpPr>
      <xdr:spPr>
        <a:xfrm>
          <a:off x="2019300" y="171901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41729</xdr:rowOff>
    </xdr:from>
    <xdr:to>
      <xdr:col>6</xdr:col>
      <xdr:colOff>38100</xdr:colOff>
      <xdr:row>102</xdr:row>
      <xdr:rowOff>143329</xdr:rowOff>
    </xdr:to>
    <xdr:sp macro="" textlink="">
      <xdr:nvSpPr>
        <xdr:cNvPr id="324" name="楕円 323"/>
        <xdr:cNvSpPr/>
      </xdr:nvSpPr>
      <xdr:spPr>
        <a:xfrm>
          <a:off x="1079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45176</xdr:rowOff>
    </xdr:from>
    <xdr:to>
      <xdr:col>10</xdr:col>
      <xdr:colOff>114300</xdr:colOff>
      <xdr:row>102</xdr:row>
      <xdr:rowOff>92529</xdr:rowOff>
    </xdr:to>
    <xdr:cxnSp macro="">
      <xdr:nvCxnSpPr>
        <xdr:cNvPr id="325" name="直線コネクタ 324"/>
        <xdr:cNvCxnSpPr/>
      </xdr:nvCxnSpPr>
      <xdr:spPr>
        <a:xfrm flipV="1">
          <a:off x="1130300" y="17190176"/>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144253</xdr:rowOff>
    </xdr:from>
    <xdr:ext cx="405111" cy="259045"/>
    <xdr:sp macro="" textlink="">
      <xdr:nvSpPr>
        <xdr:cNvPr id="326" name="n_1aveValue【市民会館】&#10;有形固定資産減価償却率"/>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27"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328" name="n_3aveValue【市民会館】&#10;有形固定資産減価償却率"/>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54446</xdr:rowOff>
    </xdr:from>
    <xdr:ext cx="405111" cy="259045"/>
    <xdr:sp macro="" textlink="">
      <xdr:nvSpPr>
        <xdr:cNvPr id="329" name="n_4aveValue【市民会館】&#10;有形固定資産減価償却率"/>
        <xdr:cNvSpPr txBox="1"/>
      </xdr:nvSpPr>
      <xdr:spPr>
        <a:xfrm>
          <a:off x="927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68415</xdr:rowOff>
    </xdr:from>
    <xdr:ext cx="405111" cy="259045"/>
    <xdr:sp macro="" textlink="">
      <xdr:nvSpPr>
        <xdr:cNvPr id="330" name="n_1mainValue【市民会館】&#10;有形固定資産減価償却率"/>
        <xdr:cNvSpPr txBox="1"/>
      </xdr:nvSpPr>
      <xdr:spPr>
        <a:xfrm>
          <a:off x="3582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145159</xdr:rowOff>
    </xdr:from>
    <xdr:ext cx="340478" cy="259045"/>
    <xdr:sp macro="" textlink="">
      <xdr:nvSpPr>
        <xdr:cNvPr id="331" name="n_2mainValue【市民会館】&#10;有形固定資産減価償却率"/>
        <xdr:cNvSpPr txBox="1"/>
      </xdr:nvSpPr>
      <xdr:spPr>
        <a:xfrm>
          <a:off x="2738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112503</xdr:rowOff>
    </xdr:from>
    <xdr:ext cx="340478" cy="259045"/>
    <xdr:sp macro="" textlink="">
      <xdr:nvSpPr>
        <xdr:cNvPr id="332" name="n_3mainValue【市民会館】&#10;有形固定資産減価償却率"/>
        <xdr:cNvSpPr txBox="1"/>
      </xdr:nvSpPr>
      <xdr:spPr>
        <a:xfrm>
          <a:off x="1849061" y="1691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159856</xdr:rowOff>
    </xdr:from>
    <xdr:ext cx="405111" cy="259045"/>
    <xdr:sp macro="" textlink="">
      <xdr:nvSpPr>
        <xdr:cNvPr id="333" name="n_4mainValue【市民会館】&#10;有形固定資産減価償却率"/>
        <xdr:cNvSpPr txBox="1"/>
      </xdr:nvSpPr>
      <xdr:spPr>
        <a:xfrm>
          <a:off x="927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57" name="直線コネクタ 356"/>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8"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9" name="直線コネクタ 358"/>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60"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61" name="直線コネクタ 360"/>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62" name="【市民会館】&#10;一人当たり面積平均値テキスト"/>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63" name="フローチャート: 判断 362"/>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64" name="フローチャート: 判断 363"/>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5" name="フローチャート: 判断 364"/>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66" name="フローチャート: 判断 365"/>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67" name="フローチャート: 判断 366"/>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7620</xdr:rowOff>
    </xdr:from>
    <xdr:to>
      <xdr:col>55</xdr:col>
      <xdr:colOff>50800</xdr:colOff>
      <xdr:row>106</xdr:row>
      <xdr:rowOff>109220</xdr:rowOff>
    </xdr:to>
    <xdr:sp macro="" textlink="">
      <xdr:nvSpPr>
        <xdr:cNvPr id="373" name="楕円 372"/>
        <xdr:cNvSpPr/>
      </xdr:nvSpPr>
      <xdr:spPr>
        <a:xfrm>
          <a:off x="104267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157497</xdr:rowOff>
    </xdr:from>
    <xdr:ext cx="469744" cy="259045"/>
    <xdr:sp macro="" textlink="">
      <xdr:nvSpPr>
        <xdr:cNvPr id="374" name="【市民会館】&#10;一人当たり面積該当値テキスト"/>
        <xdr:cNvSpPr txBox="1"/>
      </xdr:nvSpPr>
      <xdr:spPr>
        <a:xfrm>
          <a:off x="10515600"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15239</xdr:rowOff>
    </xdr:from>
    <xdr:to>
      <xdr:col>50</xdr:col>
      <xdr:colOff>165100</xdr:colOff>
      <xdr:row>106</xdr:row>
      <xdr:rowOff>116839</xdr:rowOff>
    </xdr:to>
    <xdr:sp macro="" textlink="">
      <xdr:nvSpPr>
        <xdr:cNvPr id="375" name="楕円 374"/>
        <xdr:cNvSpPr/>
      </xdr:nvSpPr>
      <xdr:spPr>
        <a:xfrm>
          <a:off x="9588500" y="181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58420</xdr:rowOff>
    </xdr:from>
    <xdr:to>
      <xdr:col>55</xdr:col>
      <xdr:colOff>0</xdr:colOff>
      <xdr:row>106</xdr:row>
      <xdr:rowOff>66039</xdr:rowOff>
    </xdr:to>
    <xdr:cxnSp macro="">
      <xdr:nvCxnSpPr>
        <xdr:cNvPr id="376" name="直線コネクタ 375"/>
        <xdr:cNvCxnSpPr/>
      </xdr:nvCxnSpPr>
      <xdr:spPr>
        <a:xfrm flipV="1">
          <a:off x="9639300" y="182321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377" name="楕円 376"/>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66039</xdr:rowOff>
    </xdr:from>
    <xdr:to>
      <xdr:col>50</xdr:col>
      <xdr:colOff>114300</xdr:colOff>
      <xdr:row>106</xdr:row>
      <xdr:rowOff>68580</xdr:rowOff>
    </xdr:to>
    <xdr:cxnSp macro="">
      <xdr:nvCxnSpPr>
        <xdr:cNvPr id="378" name="直線コネクタ 377"/>
        <xdr:cNvCxnSpPr/>
      </xdr:nvCxnSpPr>
      <xdr:spPr>
        <a:xfrm flipV="1">
          <a:off x="8750300" y="18239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22861</xdr:rowOff>
    </xdr:from>
    <xdr:to>
      <xdr:col>41</xdr:col>
      <xdr:colOff>101600</xdr:colOff>
      <xdr:row>106</xdr:row>
      <xdr:rowOff>124461</xdr:rowOff>
    </xdr:to>
    <xdr:sp macro="" textlink="">
      <xdr:nvSpPr>
        <xdr:cNvPr id="379" name="楕円 378"/>
        <xdr:cNvSpPr/>
      </xdr:nvSpPr>
      <xdr:spPr>
        <a:xfrm>
          <a:off x="7810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73661</xdr:rowOff>
    </xdr:to>
    <xdr:cxnSp macro="">
      <xdr:nvCxnSpPr>
        <xdr:cNvPr id="380" name="直線コネクタ 379"/>
        <xdr:cNvCxnSpPr/>
      </xdr:nvCxnSpPr>
      <xdr:spPr>
        <a:xfrm flipV="1">
          <a:off x="7861300" y="182422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27939</xdr:rowOff>
    </xdr:from>
    <xdr:to>
      <xdr:col>36</xdr:col>
      <xdr:colOff>165100</xdr:colOff>
      <xdr:row>106</xdr:row>
      <xdr:rowOff>129539</xdr:rowOff>
    </xdr:to>
    <xdr:sp macro="" textlink="">
      <xdr:nvSpPr>
        <xdr:cNvPr id="381" name="楕円 380"/>
        <xdr:cNvSpPr/>
      </xdr:nvSpPr>
      <xdr:spPr>
        <a:xfrm>
          <a:off x="6921500" y="182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73661</xdr:rowOff>
    </xdr:from>
    <xdr:to>
      <xdr:col>41</xdr:col>
      <xdr:colOff>50800</xdr:colOff>
      <xdr:row>106</xdr:row>
      <xdr:rowOff>78739</xdr:rowOff>
    </xdr:to>
    <xdr:cxnSp macro="">
      <xdr:nvCxnSpPr>
        <xdr:cNvPr id="382" name="直線コネクタ 381"/>
        <xdr:cNvCxnSpPr/>
      </xdr:nvCxnSpPr>
      <xdr:spPr>
        <a:xfrm flipV="1">
          <a:off x="6972300" y="182473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83"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84" name="n_2ave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385" name="n_3aveValue【市民会館】&#10;一人当たり面積"/>
        <xdr:cNvSpPr txBox="1"/>
      </xdr:nvSpPr>
      <xdr:spPr>
        <a:xfrm>
          <a:off x="7626427" y="1793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86"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107966</xdr:rowOff>
    </xdr:from>
    <xdr:ext cx="469744" cy="259045"/>
    <xdr:sp macro="" textlink="">
      <xdr:nvSpPr>
        <xdr:cNvPr id="387" name="n_1mainValue【市民会館】&#10;一人当たり面積"/>
        <xdr:cNvSpPr txBox="1"/>
      </xdr:nvSpPr>
      <xdr:spPr>
        <a:xfrm>
          <a:off x="9391727"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388"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115588</xdr:rowOff>
    </xdr:from>
    <xdr:ext cx="469744" cy="259045"/>
    <xdr:sp macro="" textlink="">
      <xdr:nvSpPr>
        <xdr:cNvPr id="389" name="n_3mainValue【市民会館】&#10;一人当たり面積"/>
        <xdr:cNvSpPr txBox="1"/>
      </xdr:nvSpPr>
      <xdr:spPr>
        <a:xfrm>
          <a:off x="7626427"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120666</xdr:rowOff>
    </xdr:from>
    <xdr:ext cx="469744" cy="259045"/>
    <xdr:sp macro="" textlink="">
      <xdr:nvSpPr>
        <xdr:cNvPr id="390" name="n_4mainValue【市民会館】&#10;一人当たり面積"/>
        <xdr:cNvSpPr txBox="1"/>
      </xdr:nvSpPr>
      <xdr:spPr>
        <a:xfrm>
          <a:off x="6737427"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6" name="直線コネクタ 415"/>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7"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8" name="直線コネクタ 417"/>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9"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20" name="直線コネクタ 419"/>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1"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2" name="フローチャート: 判断 421"/>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3" name="フローチャート: 判断 422"/>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4" name="フローチャート: 判断 423"/>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5" name="フローチャート: 判断 424"/>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6" name="フローチャート: 判断 425"/>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32" name="楕円 431"/>
        <xdr:cNvSpPr/>
      </xdr:nvSpPr>
      <xdr:spPr>
        <a:xfrm>
          <a:off x="16268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433" name="【一般廃棄物処理施設】&#10;有形固定資産減価償却率該当値テキスト"/>
        <xdr:cNvSpPr txBox="1"/>
      </xdr:nvSpPr>
      <xdr:spPr>
        <a:xfrm>
          <a:off x="16357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20501</xdr:rowOff>
    </xdr:from>
    <xdr:to>
      <xdr:col>81</xdr:col>
      <xdr:colOff>101600</xdr:colOff>
      <xdr:row>38</xdr:row>
      <xdr:rowOff>122101</xdr:rowOff>
    </xdr:to>
    <xdr:sp macro="" textlink="">
      <xdr:nvSpPr>
        <xdr:cNvPr id="434" name="楕円 433"/>
        <xdr:cNvSpPr/>
      </xdr:nvSpPr>
      <xdr:spPr>
        <a:xfrm>
          <a:off x="15430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139881</xdr:rowOff>
    </xdr:to>
    <xdr:cxnSp macro="">
      <xdr:nvCxnSpPr>
        <xdr:cNvPr id="435" name="直線コネクタ 434"/>
        <xdr:cNvCxnSpPr/>
      </xdr:nvCxnSpPr>
      <xdr:spPr>
        <a:xfrm>
          <a:off x="15481300" y="658640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436" name="楕円 435"/>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71301</xdr:rowOff>
    </xdr:from>
    <xdr:to>
      <xdr:col>81</xdr:col>
      <xdr:colOff>50800</xdr:colOff>
      <xdr:row>38</xdr:row>
      <xdr:rowOff>128451</xdr:rowOff>
    </xdr:to>
    <xdr:cxnSp macro="">
      <xdr:nvCxnSpPr>
        <xdr:cNvPr id="437" name="直線コネクタ 436"/>
        <xdr:cNvCxnSpPr/>
      </xdr:nvCxnSpPr>
      <xdr:spPr>
        <a:xfrm flipV="1">
          <a:off x="14592300" y="65864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438" name="楕円 437"/>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87630</xdr:rowOff>
    </xdr:to>
    <xdr:cxnSp macro="">
      <xdr:nvCxnSpPr>
        <xdr:cNvPr id="439" name="直線コネクタ 438"/>
        <xdr:cNvCxnSpPr/>
      </xdr:nvCxnSpPr>
      <xdr:spPr>
        <a:xfrm flipV="1">
          <a:off x="13703300" y="664355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156028</xdr:rowOff>
    </xdr:from>
    <xdr:to>
      <xdr:col>67</xdr:col>
      <xdr:colOff>101600</xdr:colOff>
      <xdr:row>39</xdr:row>
      <xdr:rowOff>86178</xdr:rowOff>
    </xdr:to>
    <xdr:sp macro="" textlink="">
      <xdr:nvSpPr>
        <xdr:cNvPr id="440" name="楕円 439"/>
        <xdr:cNvSpPr/>
      </xdr:nvSpPr>
      <xdr:spPr>
        <a:xfrm>
          <a:off x="12763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35378</xdr:rowOff>
    </xdr:from>
    <xdr:to>
      <xdr:col>71</xdr:col>
      <xdr:colOff>177800</xdr:colOff>
      <xdr:row>39</xdr:row>
      <xdr:rowOff>87630</xdr:rowOff>
    </xdr:to>
    <xdr:cxnSp macro="">
      <xdr:nvCxnSpPr>
        <xdr:cNvPr id="441" name="直線コネクタ 440"/>
        <xdr:cNvCxnSpPr/>
      </xdr:nvCxnSpPr>
      <xdr:spPr>
        <a:xfrm>
          <a:off x="12814300" y="67219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42"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3"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4"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45"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138628</xdr:rowOff>
    </xdr:from>
    <xdr:ext cx="405111" cy="259045"/>
    <xdr:sp macro="" textlink="">
      <xdr:nvSpPr>
        <xdr:cNvPr id="446" name="n_1mainValue【一般廃棄物処理施設】&#10;有形固定資産減価償却率"/>
        <xdr:cNvSpPr txBox="1"/>
      </xdr:nvSpPr>
      <xdr:spPr>
        <a:xfrm>
          <a:off x="152660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47" name="n_2mainValue【一般廃棄物処理施設】&#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448" name="n_3mainValue【一般廃棄物処理施設】&#10;有形固定資産減価償却率"/>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77305</xdr:rowOff>
    </xdr:from>
    <xdr:ext cx="405111" cy="259045"/>
    <xdr:sp macro="" textlink="">
      <xdr:nvSpPr>
        <xdr:cNvPr id="449" name="n_4mainValue【一般廃棄物処理施設】&#10;有形固定資産減価償却率"/>
        <xdr:cNvSpPr txBox="1"/>
      </xdr:nvSpPr>
      <xdr:spPr>
        <a:xfrm>
          <a:off x="12611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3" name="直線コネクタ 472"/>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4"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5" name="直線コネクタ 474"/>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6"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7" name="直線コネクタ 476"/>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78"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9" name="フローチャート: 判断 478"/>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80" name="フローチャート: 判断 479"/>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81" name="フローチャート: 判断 480"/>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82" name="フローチャート: 判断 481"/>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3" name="フローチャート: 判断 482"/>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58932</xdr:rowOff>
    </xdr:from>
    <xdr:to>
      <xdr:col>116</xdr:col>
      <xdr:colOff>114300</xdr:colOff>
      <xdr:row>40</xdr:row>
      <xdr:rowOff>160532</xdr:rowOff>
    </xdr:to>
    <xdr:sp macro="" textlink="">
      <xdr:nvSpPr>
        <xdr:cNvPr id="489" name="楕円 488"/>
        <xdr:cNvSpPr/>
      </xdr:nvSpPr>
      <xdr:spPr>
        <a:xfrm>
          <a:off x="22110700" y="691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37359</xdr:rowOff>
    </xdr:from>
    <xdr:ext cx="599010" cy="259045"/>
    <xdr:sp macro="" textlink="">
      <xdr:nvSpPr>
        <xdr:cNvPr id="490" name="【一般廃棄物処理施設】&#10;一人当たり有形固定資産（償却資産）額該当値テキスト"/>
        <xdr:cNvSpPr txBox="1"/>
      </xdr:nvSpPr>
      <xdr:spPr>
        <a:xfrm>
          <a:off x="22199600" y="689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63247</xdr:rowOff>
    </xdr:from>
    <xdr:to>
      <xdr:col>112</xdr:col>
      <xdr:colOff>38100</xdr:colOff>
      <xdr:row>40</xdr:row>
      <xdr:rowOff>164847</xdr:rowOff>
    </xdr:to>
    <xdr:sp macro="" textlink="">
      <xdr:nvSpPr>
        <xdr:cNvPr id="491" name="楕円 490"/>
        <xdr:cNvSpPr/>
      </xdr:nvSpPr>
      <xdr:spPr>
        <a:xfrm>
          <a:off x="21272500" y="6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109732</xdr:rowOff>
    </xdr:from>
    <xdr:to>
      <xdr:col>116</xdr:col>
      <xdr:colOff>63500</xdr:colOff>
      <xdr:row>40</xdr:row>
      <xdr:rowOff>114047</xdr:rowOff>
    </xdr:to>
    <xdr:cxnSp macro="">
      <xdr:nvCxnSpPr>
        <xdr:cNvPr id="492" name="直線コネクタ 491"/>
        <xdr:cNvCxnSpPr/>
      </xdr:nvCxnSpPr>
      <xdr:spPr>
        <a:xfrm flipV="1">
          <a:off x="21323300" y="6967732"/>
          <a:ext cx="8382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96245</xdr:rowOff>
    </xdr:from>
    <xdr:to>
      <xdr:col>107</xdr:col>
      <xdr:colOff>101600</xdr:colOff>
      <xdr:row>41</xdr:row>
      <xdr:rowOff>26395</xdr:rowOff>
    </xdr:to>
    <xdr:sp macro="" textlink="">
      <xdr:nvSpPr>
        <xdr:cNvPr id="493" name="楕円 492"/>
        <xdr:cNvSpPr/>
      </xdr:nvSpPr>
      <xdr:spPr>
        <a:xfrm>
          <a:off x="20383500" y="69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114047</xdr:rowOff>
    </xdr:from>
    <xdr:to>
      <xdr:col>111</xdr:col>
      <xdr:colOff>177800</xdr:colOff>
      <xdr:row>40</xdr:row>
      <xdr:rowOff>147045</xdr:rowOff>
    </xdr:to>
    <xdr:cxnSp macro="">
      <xdr:nvCxnSpPr>
        <xdr:cNvPr id="494" name="直線コネクタ 493"/>
        <xdr:cNvCxnSpPr/>
      </xdr:nvCxnSpPr>
      <xdr:spPr>
        <a:xfrm flipV="1">
          <a:off x="20434300" y="6972047"/>
          <a:ext cx="8890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136379</xdr:rowOff>
    </xdr:from>
    <xdr:to>
      <xdr:col>102</xdr:col>
      <xdr:colOff>165100</xdr:colOff>
      <xdr:row>41</xdr:row>
      <xdr:rowOff>66529</xdr:rowOff>
    </xdr:to>
    <xdr:sp macro="" textlink="">
      <xdr:nvSpPr>
        <xdr:cNvPr id="495" name="楕円 494"/>
        <xdr:cNvSpPr/>
      </xdr:nvSpPr>
      <xdr:spPr>
        <a:xfrm>
          <a:off x="19494500" y="69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147045</xdr:rowOff>
    </xdr:from>
    <xdr:to>
      <xdr:col>107</xdr:col>
      <xdr:colOff>50800</xdr:colOff>
      <xdr:row>41</xdr:row>
      <xdr:rowOff>15729</xdr:rowOff>
    </xdr:to>
    <xdr:cxnSp macro="">
      <xdr:nvCxnSpPr>
        <xdr:cNvPr id="496" name="直線コネクタ 495"/>
        <xdr:cNvCxnSpPr/>
      </xdr:nvCxnSpPr>
      <xdr:spPr>
        <a:xfrm flipV="1">
          <a:off x="19545300" y="7005045"/>
          <a:ext cx="889000" cy="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139130</xdr:rowOff>
    </xdr:from>
    <xdr:to>
      <xdr:col>98</xdr:col>
      <xdr:colOff>38100</xdr:colOff>
      <xdr:row>41</xdr:row>
      <xdr:rowOff>69280</xdr:rowOff>
    </xdr:to>
    <xdr:sp macro="" textlink="">
      <xdr:nvSpPr>
        <xdr:cNvPr id="497" name="楕円 496"/>
        <xdr:cNvSpPr/>
      </xdr:nvSpPr>
      <xdr:spPr>
        <a:xfrm>
          <a:off x="18605500" y="699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15729</xdr:rowOff>
    </xdr:from>
    <xdr:to>
      <xdr:col>102</xdr:col>
      <xdr:colOff>114300</xdr:colOff>
      <xdr:row>41</xdr:row>
      <xdr:rowOff>18480</xdr:rowOff>
    </xdr:to>
    <xdr:cxnSp macro="">
      <xdr:nvCxnSpPr>
        <xdr:cNvPr id="498" name="直線コネクタ 497"/>
        <xdr:cNvCxnSpPr/>
      </xdr:nvCxnSpPr>
      <xdr:spPr>
        <a:xfrm flipV="1">
          <a:off x="18656300" y="7045179"/>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99"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500"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501"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502"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155974</xdr:rowOff>
    </xdr:from>
    <xdr:ext cx="599010" cy="259045"/>
    <xdr:sp macro="" textlink="">
      <xdr:nvSpPr>
        <xdr:cNvPr id="503" name="n_1mainValue【一般廃棄物処理施設】&#10;一人当たり有形固定資産（償却資産）額"/>
        <xdr:cNvSpPr txBox="1"/>
      </xdr:nvSpPr>
      <xdr:spPr>
        <a:xfrm>
          <a:off x="21011095" y="701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17522</xdr:rowOff>
    </xdr:from>
    <xdr:ext cx="599010" cy="259045"/>
    <xdr:sp macro="" textlink="">
      <xdr:nvSpPr>
        <xdr:cNvPr id="504" name="n_2mainValue【一般廃棄物処理施設】&#10;一人当たり有形固定資産（償却資産）額"/>
        <xdr:cNvSpPr txBox="1"/>
      </xdr:nvSpPr>
      <xdr:spPr>
        <a:xfrm>
          <a:off x="20134795" y="704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57656</xdr:rowOff>
    </xdr:from>
    <xdr:ext cx="599010" cy="259045"/>
    <xdr:sp macro="" textlink="">
      <xdr:nvSpPr>
        <xdr:cNvPr id="505" name="n_3mainValue【一般廃棄物処理施設】&#10;一人当たり有形固定資産（償却資産）額"/>
        <xdr:cNvSpPr txBox="1"/>
      </xdr:nvSpPr>
      <xdr:spPr>
        <a:xfrm>
          <a:off x="19245795" y="708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60407</xdr:rowOff>
    </xdr:from>
    <xdr:ext cx="599010" cy="259045"/>
    <xdr:sp macro="" textlink="">
      <xdr:nvSpPr>
        <xdr:cNvPr id="506" name="n_4mainValue【一般廃棄物処理施設】&#10;一人当たり有形固定資産（償却資産）額"/>
        <xdr:cNvSpPr txBox="1"/>
      </xdr:nvSpPr>
      <xdr:spPr>
        <a:xfrm>
          <a:off x="18356795" y="708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531" name="直線コネクタ 530"/>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34"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35" name="直線コネクタ 534"/>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536"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37" name="フローチャート: 判断 53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38" name="フローチャート: 判断 537"/>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39" name="フローチャート: 判断 538"/>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40" name="フローチャート: 判断 539"/>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41" name="フローチャート: 判断 540"/>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547" name="楕円 546"/>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21607</xdr:rowOff>
    </xdr:from>
    <xdr:ext cx="405111" cy="259045"/>
    <xdr:sp macro="" textlink="">
      <xdr:nvSpPr>
        <xdr:cNvPr id="548" name="【保健センター・保健所】&#10;有形固定資産減価償却率該当値テキスト"/>
        <xdr:cNvSpPr txBox="1"/>
      </xdr:nvSpPr>
      <xdr:spPr>
        <a:xfrm>
          <a:off x="16357600"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99695</xdr:rowOff>
    </xdr:from>
    <xdr:to>
      <xdr:col>81</xdr:col>
      <xdr:colOff>101600</xdr:colOff>
      <xdr:row>57</xdr:row>
      <xdr:rowOff>29845</xdr:rowOff>
    </xdr:to>
    <xdr:sp macro="" textlink="">
      <xdr:nvSpPr>
        <xdr:cNvPr id="549" name="楕円 548"/>
        <xdr:cNvSpPr/>
      </xdr:nvSpPr>
      <xdr:spPr>
        <a:xfrm>
          <a:off x="15430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49530</xdr:rowOff>
    </xdr:from>
    <xdr:to>
      <xdr:col>85</xdr:col>
      <xdr:colOff>127000</xdr:colOff>
      <xdr:row>56</xdr:row>
      <xdr:rowOff>150495</xdr:rowOff>
    </xdr:to>
    <xdr:cxnSp macro="">
      <xdr:nvCxnSpPr>
        <xdr:cNvPr id="550" name="直線コネクタ 549"/>
        <xdr:cNvCxnSpPr/>
      </xdr:nvCxnSpPr>
      <xdr:spPr>
        <a:xfrm flipV="1">
          <a:off x="15481300" y="965073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164465</xdr:rowOff>
    </xdr:from>
    <xdr:to>
      <xdr:col>76</xdr:col>
      <xdr:colOff>165100</xdr:colOff>
      <xdr:row>56</xdr:row>
      <xdr:rowOff>94615</xdr:rowOff>
    </xdr:to>
    <xdr:sp macro="" textlink="">
      <xdr:nvSpPr>
        <xdr:cNvPr id="551" name="楕円 550"/>
        <xdr:cNvSpPr/>
      </xdr:nvSpPr>
      <xdr:spPr>
        <a:xfrm>
          <a:off x="14541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43815</xdr:rowOff>
    </xdr:from>
    <xdr:to>
      <xdr:col>81</xdr:col>
      <xdr:colOff>50800</xdr:colOff>
      <xdr:row>56</xdr:row>
      <xdr:rowOff>150495</xdr:rowOff>
    </xdr:to>
    <xdr:cxnSp macro="">
      <xdr:nvCxnSpPr>
        <xdr:cNvPr id="552" name="直線コネクタ 551"/>
        <xdr:cNvCxnSpPr/>
      </xdr:nvCxnSpPr>
      <xdr:spPr>
        <a:xfrm>
          <a:off x="14592300" y="964501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553" name="楕円 552"/>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43815</xdr:rowOff>
    </xdr:from>
    <xdr:to>
      <xdr:col>76</xdr:col>
      <xdr:colOff>114300</xdr:colOff>
      <xdr:row>57</xdr:row>
      <xdr:rowOff>106680</xdr:rowOff>
    </xdr:to>
    <xdr:cxnSp macro="">
      <xdr:nvCxnSpPr>
        <xdr:cNvPr id="554" name="直線コネクタ 553"/>
        <xdr:cNvCxnSpPr/>
      </xdr:nvCxnSpPr>
      <xdr:spPr>
        <a:xfrm flipV="1">
          <a:off x="13703300" y="964501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137795</xdr:rowOff>
    </xdr:from>
    <xdr:to>
      <xdr:col>67</xdr:col>
      <xdr:colOff>101600</xdr:colOff>
      <xdr:row>58</xdr:row>
      <xdr:rowOff>67945</xdr:rowOff>
    </xdr:to>
    <xdr:sp macro="" textlink="">
      <xdr:nvSpPr>
        <xdr:cNvPr id="555" name="楕円 554"/>
        <xdr:cNvSpPr/>
      </xdr:nvSpPr>
      <xdr:spPr>
        <a:xfrm>
          <a:off x="12763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58</xdr:row>
      <xdr:rowOff>17145</xdr:rowOff>
    </xdr:to>
    <xdr:cxnSp macro="">
      <xdr:nvCxnSpPr>
        <xdr:cNvPr id="556" name="直線コネクタ 555"/>
        <xdr:cNvCxnSpPr/>
      </xdr:nvCxnSpPr>
      <xdr:spPr>
        <a:xfrm flipV="1">
          <a:off x="12814300" y="987933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557"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558"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559" name="n_3ave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560" name="n_4aveValue【保健センター・保健所】&#10;有形固定資産減価償却率"/>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46372</xdr:rowOff>
    </xdr:from>
    <xdr:ext cx="405111" cy="259045"/>
    <xdr:sp macro="" textlink="">
      <xdr:nvSpPr>
        <xdr:cNvPr id="561" name="n_1mainValue【保健センター・保健所】&#10;有形固定資産減価償却率"/>
        <xdr:cNvSpPr txBox="1"/>
      </xdr:nvSpPr>
      <xdr:spPr>
        <a:xfrm>
          <a:off x="15266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111142</xdr:rowOff>
    </xdr:from>
    <xdr:ext cx="405111" cy="259045"/>
    <xdr:sp macro="" textlink="">
      <xdr:nvSpPr>
        <xdr:cNvPr id="562" name="n_2mainValue【保健センター・保健所】&#10;有形固定資産減価償却率"/>
        <xdr:cNvSpPr txBox="1"/>
      </xdr:nvSpPr>
      <xdr:spPr>
        <a:xfrm>
          <a:off x="143897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563" name="n_3mainValue【保健センター・保健所】&#10;有形固定資産減価償却率"/>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84472</xdr:rowOff>
    </xdr:from>
    <xdr:ext cx="405111" cy="259045"/>
    <xdr:sp macro="" textlink="">
      <xdr:nvSpPr>
        <xdr:cNvPr id="564" name="n_4mainValue【保健センター・保健所】&#10;有形固定資産減価償却率"/>
        <xdr:cNvSpPr txBox="1"/>
      </xdr:nvSpPr>
      <xdr:spPr>
        <a:xfrm>
          <a:off x="12611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86" name="直線コネクタ 585"/>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7"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8" name="直線コネクタ 587"/>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9"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90" name="直線コネクタ 589"/>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91"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2" name="フローチャート: 判断 591"/>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93" name="フローチャート: 判断 592"/>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94" name="フローチャート: 判断 593"/>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95" name="フローチャート: 判断 594"/>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96" name="フローチャート: 判断 595"/>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13208</xdr:rowOff>
    </xdr:from>
    <xdr:to>
      <xdr:col>116</xdr:col>
      <xdr:colOff>114300</xdr:colOff>
      <xdr:row>58</xdr:row>
      <xdr:rowOff>114808</xdr:rowOff>
    </xdr:to>
    <xdr:sp macro="" textlink="">
      <xdr:nvSpPr>
        <xdr:cNvPr id="602" name="楕円 601"/>
        <xdr:cNvSpPr/>
      </xdr:nvSpPr>
      <xdr:spPr>
        <a:xfrm>
          <a:off x="221107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36085</xdr:rowOff>
    </xdr:from>
    <xdr:ext cx="469744" cy="259045"/>
    <xdr:sp macro="" textlink="">
      <xdr:nvSpPr>
        <xdr:cNvPr id="603" name="【保健センター・保健所】&#10;一人当たり面積該当値テキスト"/>
        <xdr:cNvSpPr txBox="1"/>
      </xdr:nvSpPr>
      <xdr:spPr>
        <a:xfrm>
          <a:off x="22199600" y="980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29210</xdr:rowOff>
    </xdr:from>
    <xdr:to>
      <xdr:col>112</xdr:col>
      <xdr:colOff>38100</xdr:colOff>
      <xdr:row>58</xdr:row>
      <xdr:rowOff>130810</xdr:rowOff>
    </xdr:to>
    <xdr:sp macro="" textlink="">
      <xdr:nvSpPr>
        <xdr:cNvPr id="604" name="楕円 603"/>
        <xdr:cNvSpPr/>
      </xdr:nvSpPr>
      <xdr:spPr>
        <a:xfrm>
          <a:off x="21272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64008</xdr:rowOff>
    </xdr:from>
    <xdr:to>
      <xdr:col>116</xdr:col>
      <xdr:colOff>63500</xdr:colOff>
      <xdr:row>58</xdr:row>
      <xdr:rowOff>80010</xdr:rowOff>
    </xdr:to>
    <xdr:cxnSp macro="">
      <xdr:nvCxnSpPr>
        <xdr:cNvPr id="605" name="直線コネクタ 604"/>
        <xdr:cNvCxnSpPr/>
      </xdr:nvCxnSpPr>
      <xdr:spPr>
        <a:xfrm flipV="1">
          <a:off x="21323300" y="1000810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49784</xdr:rowOff>
    </xdr:from>
    <xdr:to>
      <xdr:col>107</xdr:col>
      <xdr:colOff>101600</xdr:colOff>
      <xdr:row>60</xdr:row>
      <xdr:rowOff>151384</xdr:rowOff>
    </xdr:to>
    <xdr:sp macro="" textlink="">
      <xdr:nvSpPr>
        <xdr:cNvPr id="606" name="楕円 605"/>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80010</xdr:rowOff>
    </xdr:from>
    <xdr:to>
      <xdr:col>111</xdr:col>
      <xdr:colOff>177800</xdr:colOff>
      <xdr:row>60</xdr:row>
      <xdr:rowOff>100584</xdr:rowOff>
    </xdr:to>
    <xdr:cxnSp macro="">
      <xdr:nvCxnSpPr>
        <xdr:cNvPr id="607" name="直線コネクタ 606"/>
        <xdr:cNvCxnSpPr/>
      </xdr:nvCxnSpPr>
      <xdr:spPr>
        <a:xfrm flipV="1">
          <a:off x="20434300" y="10024110"/>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58928</xdr:rowOff>
    </xdr:from>
    <xdr:to>
      <xdr:col>102</xdr:col>
      <xdr:colOff>165100</xdr:colOff>
      <xdr:row>60</xdr:row>
      <xdr:rowOff>160528</xdr:rowOff>
    </xdr:to>
    <xdr:sp macro="" textlink="">
      <xdr:nvSpPr>
        <xdr:cNvPr id="608" name="楕円 607"/>
        <xdr:cNvSpPr/>
      </xdr:nvSpPr>
      <xdr:spPr>
        <a:xfrm>
          <a:off x="19494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60</xdr:row>
      <xdr:rowOff>109728</xdr:rowOff>
    </xdr:to>
    <xdr:cxnSp macro="">
      <xdr:nvCxnSpPr>
        <xdr:cNvPr id="609" name="直線コネクタ 608"/>
        <xdr:cNvCxnSpPr/>
      </xdr:nvCxnSpPr>
      <xdr:spPr>
        <a:xfrm flipV="1">
          <a:off x="19545300" y="10387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10" name="楕円 609"/>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109728</xdr:rowOff>
    </xdr:from>
    <xdr:to>
      <xdr:col>102</xdr:col>
      <xdr:colOff>114300</xdr:colOff>
      <xdr:row>60</xdr:row>
      <xdr:rowOff>114300</xdr:rowOff>
    </xdr:to>
    <xdr:cxnSp macro="">
      <xdr:nvCxnSpPr>
        <xdr:cNvPr id="611" name="直線コネクタ 610"/>
        <xdr:cNvCxnSpPr/>
      </xdr:nvCxnSpPr>
      <xdr:spPr>
        <a:xfrm flipV="1">
          <a:off x="18656300" y="1039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612"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613"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614"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615"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147337</xdr:rowOff>
    </xdr:from>
    <xdr:ext cx="469744" cy="259045"/>
    <xdr:sp macro="" textlink="">
      <xdr:nvSpPr>
        <xdr:cNvPr id="616" name="n_1mainValue【保健センター・保健所】&#10;一人当たり面積"/>
        <xdr:cNvSpPr txBox="1"/>
      </xdr:nvSpPr>
      <xdr:spPr>
        <a:xfrm>
          <a:off x="21075727" y="974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167911</xdr:rowOff>
    </xdr:from>
    <xdr:ext cx="469744" cy="259045"/>
    <xdr:sp macro="" textlink="">
      <xdr:nvSpPr>
        <xdr:cNvPr id="617" name="n_2mainValue【保健センター・保健所】&#10;一人当たり面積"/>
        <xdr:cNvSpPr txBox="1"/>
      </xdr:nvSpPr>
      <xdr:spPr>
        <a:xfrm>
          <a:off x="20199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5605</xdr:rowOff>
    </xdr:from>
    <xdr:ext cx="469744" cy="259045"/>
    <xdr:sp macro="" textlink="">
      <xdr:nvSpPr>
        <xdr:cNvPr id="618" name="n_3mainValue【保健センター・保健所】&#10;一人当たり面積"/>
        <xdr:cNvSpPr txBox="1"/>
      </xdr:nvSpPr>
      <xdr:spPr>
        <a:xfrm>
          <a:off x="19310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19" name="n_4main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1" name="直線コネクタ 66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5" name="直線コネクタ 66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6"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7" name="フローチャート: 判断 666"/>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8" name="フローチャート: 判断 667"/>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9" name="フローチャート: 判断 668"/>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0" name="フローチャート: 判断 669"/>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1" name="フローチャート: 判断 670"/>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677" name="楕円 676"/>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678" name="【庁舎】&#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679" name="楕円 678"/>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106</xdr:row>
      <xdr:rowOff>7620</xdr:rowOff>
    </xdr:to>
    <xdr:cxnSp macro="">
      <xdr:nvCxnSpPr>
        <xdr:cNvPr id="680" name="直線コネクタ 679"/>
        <xdr:cNvCxnSpPr/>
      </xdr:nvCxnSpPr>
      <xdr:spPr>
        <a:xfrm>
          <a:off x="15481300" y="181323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681" name="楕円 680"/>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130084</xdr:rowOff>
    </xdr:to>
    <xdr:cxnSp macro="">
      <xdr:nvCxnSpPr>
        <xdr:cNvPr id="682" name="直線コネクタ 681"/>
        <xdr:cNvCxnSpPr/>
      </xdr:nvCxnSpPr>
      <xdr:spPr>
        <a:xfrm>
          <a:off x="14592300" y="180817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683" name="楕円 682"/>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79466</xdr:rowOff>
    </xdr:from>
    <xdr:to>
      <xdr:col>76</xdr:col>
      <xdr:colOff>114300</xdr:colOff>
      <xdr:row>106</xdr:row>
      <xdr:rowOff>15784</xdr:rowOff>
    </xdr:to>
    <xdr:cxnSp macro="">
      <xdr:nvCxnSpPr>
        <xdr:cNvPr id="684" name="直線コネクタ 683"/>
        <xdr:cNvCxnSpPr/>
      </xdr:nvCxnSpPr>
      <xdr:spPr>
        <a:xfrm flipV="1">
          <a:off x="13703300" y="1808171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685" name="楕円 684"/>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48442</xdr:rowOff>
    </xdr:to>
    <xdr:cxnSp macro="">
      <xdr:nvCxnSpPr>
        <xdr:cNvPr id="686" name="直線コネクタ 685"/>
        <xdr:cNvCxnSpPr/>
      </xdr:nvCxnSpPr>
      <xdr:spPr>
        <a:xfrm flipV="1">
          <a:off x="12814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7"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8"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89"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0"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691"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692"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693" name="n_3mainValue【庁舎】&#10;有形固定資産減価償却率"/>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694" name="n_4mainValue【庁舎】&#10;有形固定資産減価償却率"/>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6" name="直線コネクタ 715"/>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7"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8" name="直線コネクタ 717"/>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9"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0" name="直線コネクタ 719"/>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1"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2" name="フローチャート: 判断 721"/>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3" name="フローチャート: 判断 722"/>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4" name="フローチャート: 判断 723"/>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5" name="フローチャート: 判断 724"/>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6" name="フローチャート: 判断 725"/>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121869</xdr:rowOff>
    </xdr:from>
    <xdr:to>
      <xdr:col>116</xdr:col>
      <xdr:colOff>114300</xdr:colOff>
      <xdr:row>107</xdr:row>
      <xdr:rowOff>52019</xdr:rowOff>
    </xdr:to>
    <xdr:sp macro="" textlink="">
      <xdr:nvSpPr>
        <xdr:cNvPr id="732" name="楕円 731"/>
        <xdr:cNvSpPr/>
      </xdr:nvSpPr>
      <xdr:spPr>
        <a:xfrm>
          <a:off x="22110700" y="182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100296</xdr:rowOff>
    </xdr:from>
    <xdr:ext cx="469744" cy="259045"/>
    <xdr:sp macro="" textlink="">
      <xdr:nvSpPr>
        <xdr:cNvPr id="733" name="【庁舎】&#10;一人当たり面積該当値テキスト"/>
        <xdr:cNvSpPr txBox="1"/>
      </xdr:nvSpPr>
      <xdr:spPr>
        <a:xfrm>
          <a:off x="22199600" y="182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125985</xdr:rowOff>
    </xdr:from>
    <xdr:to>
      <xdr:col>112</xdr:col>
      <xdr:colOff>38100</xdr:colOff>
      <xdr:row>107</xdr:row>
      <xdr:rowOff>56135</xdr:rowOff>
    </xdr:to>
    <xdr:sp macro="" textlink="">
      <xdr:nvSpPr>
        <xdr:cNvPr id="734" name="楕円 733"/>
        <xdr:cNvSpPr/>
      </xdr:nvSpPr>
      <xdr:spPr>
        <a:xfrm>
          <a:off x="21272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xdr:rowOff>
    </xdr:from>
    <xdr:to>
      <xdr:col>116</xdr:col>
      <xdr:colOff>63500</xdr:colOff>
      <xdr:row>107</xdr:row>
      <xdr:rowOff>5335</xdr:rowOff>
    </xdr:to>
    <xdr:cxnSp macro="">
      <xdr:nvCxnSpPr>
        <xdr:cNvPr id="735" name="直線コネクタ 734"/>
        <xdr:cNvCxnSpPr/>
      </xdr:nvCxnSpPr>
      <xdr:spPr>
        <a:xfrm flipV="1">
          <a:off x="21323300" y="18346369"/>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127812</xdr:rowOff>
    </xdr:from>
    <xdr:to>
      <xdr:col>107</xdr:col>
      <xdr:colOff>101600</xdr:colOff>
      <xdr:row>107</xdr:row>
      <xdr:rowOff>57962</xdr:rowOff>
    </xdr:to>
    <xdr:sp macro="" textlink="">
      <xdr:nvSpPr>
        <xdr:cNvPr id="736" name="楕円 735"/>
        <xdr:cNvSpPr/>
      </xdr:nvSpPr>
      <xdr:spPr>
        <a:xfrm>
          <a:off x="20383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5335</xdr:rowOff>
    </xdr:from>
    <xdr:to>
      <xdr:col>111</xdr:col>
      <xdr:colOff>177800</xdr:colOff>
      <xdr:row>107</xdr:row>
      <xdr:rowOff>7162</xdr:rowOff>
    </xdr:to>
    <xdr:cxnSp macro="">
      <xdr:nvCxnSpPr>
        <xdr:cNvPr id="737" name="直線コネクタ 736"/>
        <xdr:cNvCxnSpPr/>
      </xdr:nvCxnSpPr>
      <xdr:spPr>
        <a:xfrm flipV="1">
          <a:off x="20434300" y="18350485"/>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131014</xdr:rowOff>
    </xdr:from>
    <xdr:to>
      <xdr:col>102</xdr:col>
      <xdr:colOff>165100</xdr:colOff>
      <xdr:row>107</xdr:row>
      <xdr:rowOff>61164</xdr:rowOff>
    </xdr:to>
    <xdr:sp macro="" textlink="">
      <xdr:nvSpPr>
        <xdr:cNvPr id="738" name="楕円 737"/>
        <xdr:cNvSpPr/>
      </xdr:nvSpPr>
      <xdr:spPr>
        <a:xfrm>
          <a:off x="19494500" y="183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xdr:rowOff>
    </xdr:from>
    <xdr:to>
      <xdr:col>107</xdr:col>
      <xdr:colOff>50800</xdr:colOff>
      <xdr:row>107</xdr:row>
      <xdr:rowOff>10364</xdr:rowOff>
    </xdr:to>
    <xdr:cxnSp macro="">
      <xdr:nvCxnSpPr>
        <xdr:cNvPr id="739" name="直線コネクタ 738"/>
        <xdr:cNvCxnSpPr/>
      </xdr:nvCxnSpPr>
      <xdr:spPr>
        <a:xfrm flipV="1">
          <a:off x="19545300" y="18352312"/>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133299</xdr:rowOff>
    </xdr:from>
    <xdr:to>
      <xdr:col>98</xdr:col>
      <xdr:colOff>38100</xdr:colOff>
      <xdr:row>107</xdr:row>
      <xdr:rowOff>63449</xdr:rowOff>
    </xdr:to>
    <xdr:sp macro="" textlink="">
      <xdr:nvSpPr>
        <xdr:cNvPr id="740" name="楕円 739"/>
        <xdr:cNvSpPr/>
      </xdr:nvSpPr>
      <xdr:spPr>
        <a:xfrm>
          <a:off x="18605500" y="18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10364</xdr:rowOff>
    </xdr:from>
    <xdr:to>
      <xdr:col>102</xdr:col>
      <xdr:colOff>114300</xdr:colOff>
      <xdr:row>107</xdr:row>
      <xdr:rowOff>12649</xdr:rowOff>
    </xdr:to>
    <xdr:cxnSp macro="">
      <xdr:nvCxnSpPr>
        <xdr:cNvPr id="741" name="直線コネクタ 740"/>
        <xdr:cNvCxnSpPr/>
      </xdr:nvCxnSpPr>
      <xdr:spPr>
        <a:xfrm flipV="1">
          <a:off x="18656300" y="1835551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2"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3"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4"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5"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47262</xdr:rowOff>
    </xdr:from>
    <xdr:ext cx="469744" cy="259045"/>
    <xdr:sp macro="" textlink="">
      <xdr:nvSpPr>
        <xdr:cNvPr id="746" name="n_1mainValue【庁舎】&#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49089</xdr:rowOff>
    </xdr:from>
    <xdr:ext cx="469744" cy="259045"/>
    <xdr:sp macro="" textlink="">
      <xdr:nvSpPr>
        <xdr:cNvPr id="747" name="n_2mainValue【庁舎】&#10;一人当たり面積"/>
        <xdr:cNvSpPr txBox="1"/>
      </xdr:nvSpPr>
      <xdr:spPr>
        <a:xfrm>
          <a:off x="201994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52291</xdr:rowOff>
    </xdr:from>
    <xdr:ext cx="469744" cy="259045"/>
    <xdr:sp macro="" textlink="">
      <xdr:nvSpPr>
        <xdr:cNvPr id="748" name="n_3mainValue【庁舎】&#10;一人当たり面積"/>
        <xdr:cNvSpPr txBox="1"/>
      </xdr:nvSpPr>
      <xdr:spPr>
        <a:xfrm>
          <a:off x="19310427" y="183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54576</xdr:rowOff>
    </xdr:from>
    <xdr:ext cx="469744" cy="259045"/>
    <xdr:sp macro="" textlink="">
      <xdr:nvSpPr>
        <xdr:cNvPr id="749" name="n_4mainValue【庁舎】&#10;一人当たり面積"/>
        <xdr:cNvSpPr txBox="1"/>
      </xdr:nvSpPr>
      <xdr:spPr>
        <a:xfrm>
          <a:off x="18421427" y="183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体育館・プールの有形固定資産減価償却率は類似団体平均より高くなっている。これは、体育館が建設から約５０年経過しているためである。</a:t>
          </a:r>
          <a:endParaRPr lang="ja-JP" altLang="ja-JP" sz="1400">
            <a:effectLst/>
          </a:endParaRPr>
        </a:p>
        <a:p>
          <a:r>
            <a:rPr kumimoji="1" lang="ja-JP" altLang="ja-JP" sz="1100">
              <a:solidFill>
                <a:schemeClr val="dk1"/>
              </a:solidFill>
              <a:effectLst/>
              <a:latin typeface="+mn-lt"/>
              <a:ea typeface="+mn-ea"/>
              <a:cs typeface="+mn-cs"/>
            </a:rPr>
            <a:t>市民会館、保健センターの有形固定資産減価償却率は大規模改修等により類似団体平均より低くなっている。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10367619</v>
      </c>
      <c r="BO4" s="411"/>
      <c r="BP4" s="411"/>
      <c r="BQ4" s="411"/>
      <c r="BR4" s="411"/>
      <c r="BS4" s="411"/>
      <c r="BT4" s="411"/>
      <c r="BU4" s="412"/>
      <c r="BV4" s="410">
        <v>10165534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7.4</v>
      </c>
      <c r="CU4" s="417"/>
      <c r="CV4" s="417"/>
      <c r="CW4" s="417"/>
      <c r="CX4" s="417"/>
      <c r="CY4" s="417"/>
      <c r="CZ4" s="417"/>
      <c r="DA4" s="418"/>
      <c r="DB4" s="416">
        <v>7.2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9959460</v>
      </c>
      <c r="BO5" s="448"/>
      <c r="BP5" s="448"/>
      <c r="BQ5" s="448"/>
      <c r="BR5" s="448"/>
      <c r="BS5" s="448"/>
      <c r="BT5" s="448"/>
      <c r="BU5" s="449"/>
      <c r="BV5" s="447">
        <v>9815324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83.8</v>
      </c>
      <c r="CU5" s="445"/>
      <c r="CV5" s="445"/>
      <c r="CW5" s="445"/>
      <c r="CX5" s="445"/>
      <c r="CY5" s="445"/>
      <c r="CZ5" s="445"/>
      <c r="DA5" s="446"/>
      <c r="DB5" s="444">
        <v>87.4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408159</v>
      </c>
      <c r="BO6" s="448"/>
      <c r="BP6" s="448"/>
      <c r="BQ6" s="448"/>
      <c r="BR6" s="448"/>
      <c r="BS6" s="448"/>
      <c r="BT6" s="448"/>
      <c r="BU6" s="449"/>
      <c r="BV6" s="447">
        <v>350210</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87.3</v>
      </c>
      <c r="CU6" s="485"/>
      <c r="CV6" s="485"/>
      <c r="CW6" s="485"/>
      <c r="CX6" s="485"/>
      <c r="CY6" s="485"/>
      <c r="CZ6" s="485"/>
      <c r="DA6" s="486"/>
      <c r="DB6" s="484">
        <v>90.6</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24992</v>
      </c>
      <c r="BO7" s="448"/>
      <c r="BP7" s="448"/>
      <c r="BQ7" s="448"/>
      <c r="BR7" s="448"/>
      <c r="BS7" s="448"/>
      <c r="BT7" s="448"/>
      <c r="BU7" s="449"/>
      <c r="BV7" s="447">
        <v>2840</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5196756</v>
      </c>
      <c r="CU7" s="448"/>
      <c r="CV7" s="448"/>
      <c r="CW7" s="448"/>
      <c r="CX7" s="448"/>
      <c r="CY7" s="448"/>
      <c r="CZ7" s="448"/>
      <c r="DA7" s="449"/>
      <c r="DB7" s="447">
        <v>4857778</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383167</v>
      </c>
      <c r="BO8" s="448"/>
      <c r="BP8" s="448"/>
      <c r="BQ8" s="448"/>
      <c r="BR8" s="448"/>
      <c r="BS8" s="448"/>
      <c r="BT8" s="448"/>
      <c r="BU8" s="449"/>
      <c r="BV8" s="447">
        <v>347370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0.34</v>
      </c>
      <c r="CU8" s="488"/>
      <c r="CV8" s="488"/>
      <c r="CW8" s="488"/>
      <c r="CX8" s="488"/>
      <c r="CY8" s="488"/>
      <c r="CZ8" s="488"/>
      <c r="DA8" s="489"/>
      <c r="DB8" s="487">
        <v>0.35</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9094</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102</v>
      </c>
      <c r="AV9" s="480"/>
      <c r="AW9" s="480"/>
      <c r="AX9" s="480"/>
      <c r="AY9" s="481" t="s">
        <v>116</v>
      </c>
      <c r="AZ9" s="482"/>
      <c r="BA9" s="482"/>
      <c r="BB9" s="482"/>
      <c r="BC9" s="482"/>
      <c r="BD9" s="482"/>
      <c r="BE9" s="482"/>
      <c r="BF9" s="482"/>
      <c r="BG9" s="482"/>
      <c r="BH9" s="482"/>
      <c r="BI9" s="482"/>
      <c r="BJ9" s="482"/>
      <c r="BK9" s="482"/>
      <c r="BL9" s="482"/>
      <c r="BM9" s="483"/>
      <c r="BN9" s="447">
        <v>35797</v>
      </c>
      <c r="BO9" s="448"/>
      <c r="BP9" s="448"/>
      <c r="BQ9" s="448"/>
      <c r="BR9" s="448"/>
      <c r="BS9" s="448"/>
      <c r="BT9" s="448"/>
      <c r="BU9" s="449"/>
      <c r="BV9" s="447">
        <v>114184</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14.1</v>
      </c>
      <c r="CU9" s="445"/>
      <c r="CV9" s="445"/>
      <c r="CW9" s="445"/>
      <c r="CX9" s="445"/>
      <c r="CY9" s="445"/>
      <c r="CZ9" s="445"/>
      <c r="DA9" s="446"/>
      <c r="DB9" s="444">
        <v>14.9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9599</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285434</v>
      </c>
      <c r="BO10" s="448"/>
      <c r="BP10" s="448"/>
      <c r="BQ10" s="448"/>
      <c r="BR10" s="448"/>
      <c r="BS10" s="448"/>
      <c r="BT10" s="448"/>
      <c r="BU10" s="449"/>
      <c r="BV10" s="447">
        <v>342339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102</v>
      </c>
      <c r="AV11" s="480"/>
      <c r="AW11" s="480"/>
      <c r="AX11" s="480"/>
      <c r="AY11" s="481" t="s">
        <v>126</v>
      </c>
      <c r="AZ11" s="482"/>
      <c r="BA11" s="482"/>
      <c r="BB11" s="482"/>
      <c r="BC11" s="482"/>
      <c r="BD11" s="482"/>
      <c r="BE11" s="482"/>
      <c r="BF11" s="482"/>
      <c r="BG11" s="482"/>
      <c r="BH11" s="482"/>
      <c r="BI11" s="482"/>
      <c r="BJ11" s="482"/>
      <c r="BK11" s="482"/>
      <c r="BL11" s="482"/>
      <c r="BM11" s="483"/>
      <c r="BN11" s="447">
        <v>861</v>
      </c>
      <c r="BO11" s="448"/>
      <c r="BP11" s="448"/>
      <c r="BQ11" s="448"/>
      <c r="BR11" s="448"/>
      <c r="BS11" s="448"/>
      <c r="BT11" s="448"/>
      <c r="BU11" s="449"/>
      <c r="BV11" s="447">
        <v>268646</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9157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413846</v>
      </c>
      <c r="BO12" s="448"/>
      <c r="BP12" s="448"/>
      <c r="BQ12" s="448"/>
      <c r="BR12" s="448"/>
      <c r="BS12" s="448"/>
      <c r="BT12" s="448"/>
      <c r="BU12" s="449"/>
      <c r="BV12" s="447">
        <v>471815</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8984</v>
      </c>
      <c r="S13" s="532"/>
      <c r="T13" s="532"/>
      <c r="U13" s="532"/>
      <c r="V13" s="533"/>
      <c r="W13" s="463" t="s">
        <v>139</v>
      </c>
      <c r="X13" s="464"/>
      <c r="Y13" s="464"/>
      <c r="Z13" s="464"/>
      <c r="AA13" s="464"/>
      <c r="AB13" s="454"/>
      <c r="AC13" s="498">
        <v>1321</v>
      </c>
      <c r="AD13" s="499"/>
      <c r="AE13" s="499"/>
      <c r="AF13" s="499"/>
      <c r="AG13" s="541"/>
      <c r="AH13" s="498">
        <v>1319</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-91754</v>
      </c>
      <c r="BO13" s="448"/>
      <c r="BP13" s="448"/>
      <c r="BQ13" s="448"/>
      <c r="BR13" s="448"/>
      <c r="BS13" s="448"/>
      <c r="BT13" s="448"/>
      <c r="BU13" s="449"/>
      <c r="BV13" s="447">
        <v>253354</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8</v>
      </c>
      <c r="CU13" s="445"/>
      <c r="CV13" s="445"/>
      <c r="CW13" s="445"/>
      <c r="CX13" s="445"/>
      <c r="CY13" s="445"/>
      <c r="CZ13" s="445"/>
      <c r="DA13" s="446"/>
      <c r="DB13" s="444">
        <v>6.1</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9305</v>
      </c>
      <c r="S14" s="532"/>
      <c r="T14" s="532"/>
      <c r="U14" s="532"/>
      <c r="V14" s="533"/>
      <c r="W14" s="437"/>
      <c r="X14" s="438"/>
      <c r="Y14" s="438"/>
      <c r="Z14" s="438"/>
      <c r="AA14" s="438"/>
      <c r="AB14" s="427"/>
      <c r="AC14" s="534">
        <v>29</v>
      </c>
      <c r="AD14" s="535"/>
      <c r="AE14" s="535"/>
      <c r="AF14" s="535"/>
      <c r="AG14" s="536"/>
      <c r="AH14" s="534">
        <v>28.1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128</v>
      </c>
      <c r="CU14" s="546"/>
      <c r="CV14" s="546"/>
      <c r="CW14" s="546"/>
      <c r="CX14" s="546"/>
      <c r="CY14" s="546"/>
      <c r="CZ14" s="546"/>
      <c r="DA14" s="547"/>
      <c r="DB14" s="545">
        <v>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9142</v>
      </c>
      <c r="S15" s="532"/>
      <c r="T15" s="532"/>
      <c r="U15" s="532"/>
      <c r="V15" s="533"/>
      <c r="W15" s="463" t="s">
        <v>147</v>
      </c>
      <c r="X15" s="464"/>
      <c r="Y15" s="464"/>
      <c r="Z15" s="464"/>
      <c r="AA15" s="464"/>
      <c r="AB15" s="454"/>
      <c r="AC15" s="498">
        <v>816</v>
      </c>
      <c r="AD15" s="499"/>
      <c r="AE15" s="499"/>
      <c r="AF15" s="499"/>
      <c r="AG15" s="541"/>
      <c r="AH15" s="498">
        <v>869</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1469237</v>
      </c>
      <c r="BO15" s="411"/>
      <c r="BP15" s="411"/>
      <c r="BQ15" s="411"/>
      <c r="BR15" s="411"/>
      <c r="BS15" s="411"/>
      <c r="BT15" s="411"/>
      <c r="BU15" s="412"/>
      <c r="BV15" s="410">
        <v>1503946</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17.899999999999999</v>
      </c>
      <c r="AD16" s="535"/>
      <c r="AE16" s="535"/>
      <c r="AF16" s="535"/>
      <c r="AG16" s="536"/>
      <c r="AH16" s="534">
        <v>18.5</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4624420</v>
      </c>
      <c r="BO16" s="448"/>
      <c r="BP16" s="448"/>
      <c r="BQ16" s="448"/>
      <c r="BR16" s="448"/>
      <c r="BS16" s="448"/>
      <c r="BT16" s="448"/>
      <c r="BU16" s="449"/>
      <c r="BV16" s="447">
        <v>4343724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2419</v>
      </c>
      <c r="AD17" s="499"/>
      <c r="AE17" s="499"/>
      <c r="AF17" s="499"/>
      <c r="AG17" s="541"/>
      <c r="AH17" s="498">
        <v>2501</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1831964</v>
      </c>
      <c r="BO17" s="448"/>
      <c r="BP17" s="448"/>
      <c r="BQ17" s="448"/>
      <c r="BR17" s="448"/>
      <c r="BS17" s="448"/>
      <c r="BT17" s="448"/>
      <c r="BU17" s="449"/>
      <c r="BV17" s="447">
        <v>1863247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402.25</v>
      </c>
      <c r="M18" s="571"/>
      <c r="N18" s="571"/>
      <c r="O18" s="571"/>
      <c r="P18" s="571"/>
      <c r="Q18" s="571"/>
      <c r="R18" s="572"/>
      <c r="S18" s="572"/>
      <c r="T18" s="572"/>
      <c r="U18" s="572"/>
      <c r="V18" s="573"/>
      <c r="W18" s="465"/>
      <c r="X18" s="466"/>
      <c r="Y18" s="466"/>
      <c r="Z18" s="466"/>
      <c r="AA18" s="466"/>
      <c r="AB18" s="457"/>
      <c r="AC18" s="574">
        <v>53.1</v>
      </c>
      <c r="AD18" s="575"/>
      <c r="AE18" s="575"/>
      <c r="AF18" s="575"/>
      <c r="AG18" s="576"/>
      <c r="AH18" s="574">
        <v>53.3</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4458494</v>
      </c>
      <c r="BO18" s="448"/>
      <c r="BP18" s="448"/>
      <c r="BQ18" s="448"/>
      <c r="BR18" s="448"/>
      <c r="BS18" s="448"/>
      <c r="BT18" s="448"/>
      <c r="BU18" s="449"/>
      <c r="BV18" s="447">
        <v>4308708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23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7086340</v>
      </c>
      <c r="BO19" s="448"/>
      <c r="BP19" s="448"/>
      <c r="BQ19" s="448"/>
      <c r="BR19" s="448"/>
      <c r="BS19" s="448"/>
      <c r="BT19" s="448"/>
      <c r="BU19" s="449"/>
      <c r="BV19" s="447">
        <v>6328014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4166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11353631</v>
      </c>
      <c r="BO22" s="411"/>
      <c r="BP22" s="411"/>
      <c r="BQ22" s="411"/>
      <c r="BR22" s="411"/>
      <c r="BS22" s="411"/>
      <c r="BT22" s="411"/>
      <c r="BU22" s="412"/>
      <c r="BV22" s="410">
        <v>11378991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9179665</v>
      </c>
      <c r="BO23" s="448"/>
      <c r="BP23" s="448"/>
      <c r="BQ23" s="448"/>
      <c r="BR23" s="448"/>
      <c r="BS23" s="448"/>
      <c r="BT23" s="448"/>
      <c r="BU23" s="449"/>
      <c r="BV23" s="447">
        <v>8961109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7000</v>
      </c>
      <c r="R24" s="499"/>
      <c r="S24" s="499"/>
      <c r="T24" s="499"/>
      <c r="U24" s="499"/>
      <c r="V24" s="541"/>
      <c r="W24" s="593"/>
      <c r="X24" s="594"/>
      <c r="Y24" s="595"/>
      <c r="Z24" s="497" t="s">
        <v>172</v>
      </c>
      <c r="AA24" s="477"/>
      <c r="AB24" s="477"/>
      <c r="AC24" s="477"/>
      <c r="AD24" s="477"/>
      <c r="AE24" s="477"/>
      <c r="AF24" s="477"/>
      <c r="AG24" s="478"/>
      <c r="AH24" s="498">
        <v>143</v>
      </c>
      <c r="AI24" s="499"/>
      <c r="AJ24" s="499"/>
      <c r="AK24" s="499"/>
      <c r="AL24" s="541"/>
      <c r="AM24" s="498">
        <v>418990</v>
      </c>
      <c r="AN24" s="499"/>
      <c r="AO24" s="499"/>
      <c r="AP24" s="499"/>
      <c r="AQ24" s="499"/>
      <c r="AR24" s="541"/>
      <c r="AS24" s="498">
        <v>2930</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8509943</v>
      </c>
      <c r="BO24" s="448"/>
      <c r="BP24" s="448"/>
      <c r="BQ24" s="448"/>
      <c r="BR24" s="448"/>
      <c r="BS24" s="448"/>
      <c r="BT24" s="448"/>
      <c r="BU24" s="449"/>
      <c r="BV24" s="447">
        <v>8488984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1</v>
      </c>
      <c r="M25" s="499"/>
      <c r="N25" s="499"/>
      <c r="O25" s="499"/>
      <c r="P25" s="541"/>
      <c r="Q25" s="498">
        <v>5840</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527437</v>
      </c>
      <c r="BO25" s="411"/>
      <c r="BP25" s="411"/>
      <c r="BQ25" s="411"/>
      <c r="BR25" s="411"/>
      <c r="BS25" s="411"/>
      <c r="BT25" s="411"/>
      <c r="BU25" s="412"/>
      <c r="BV25" s="410">
        <v>340390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5400</v>
      </c>
      <c r="R26" s="499"/>
      <c r="S26" s="499"/>
      <c r="T26" s="499"/>
      <c r="U26" s="499"/>
      <c r="V26" s="541"/>
      <c r="W26" s="593"/>
      <c r="X26" s="594"/>
      <c r="Y26" s="595"/>
      <c r="Z26" s="497" t="s">
        <v>179</v>
      </c>
      <c r="AA26" s="599"/>
      <c r="AB26" s="599"/>
      <c r="AC26" s="599"/>
      <c r="AD26" s="599"/>
      <c r="AE26" s="599"/>
      <c r="AF26" s="599"/>
      <c r="AG26" s="600"/>
      <c r="AH26" s="498">
        <v>2</v>
      </c>
      <c r="AI26" s="499"/>
      <c r="AJ26" s="499"/>
      <c r="AK26" s="499"/>
      <c r="AL26" s="541"/>
      <c r="AM26" s="498" t="s">
        <v>180</v>
      </c>
      <c r="AN26" s="499"/>
      <c r="AO26" s="499"/>
      <c r="AP26" s="499"/>
      <c r="AQ26" s="499"/>
      <c r="AR26" s="541"/>
      <c r="AS26" s="498" t="s">
        <v>180</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176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2750</v>
      </c>
      <c r="R27" s="499"/>
      <c r="S27" s="499"/>
      <c r="T27" s="499"/>
      <c r="U27" s="499"/>
      <c r="V27" s="541"/>
      <c r="W27" s="593"/>
      <c r="X27" s="594"/>
      <c r="Y27" s="595"/>
      <c r="Z27" s="497" t="s">
        <v>183</v>
      </c>
      <c r="AA27" s="477"/>
      <c r="AB27" s="477"/>
      <c r="AC27" s="477"/>
      <c r="AD27" s="477"/>
      <c r="AE27" s="477"/>
      <c r="AF27" s="477"/>
      <c r="AG27" s="478"/>
      <c r="AH27" s="498">
        <v>5</v>
      </c>
      <c r="AI27" s="499"/>
      <c r="AJ27" s="499"/>
      <c r="AK27" s="499"/>
      <c r="AL27" s="541"/>
      <c r="AM27" s="498">
        <v>14363</v>
      </c>
      <c r="AN27" s="499"/>
      <c r="AO27" s="499"/>
      <c r="AP27" s="499"/>
      <c r="AQ27" s="499"/>
      <c r="AR27" s="541"/>
      <c r="AS27" s="498">
        <v>2873</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t="s">
        <v>176</v>
      </c>
      <c r="BO27" s="567"/>
      <c r="BP27" s="567"/>
      <c r="BQ27" s="567"/>
      <c r="BR27" s="567"/>
      <c r="BS27" s="567"/>
      <c r="BT27" s="567"/>
      <c r="BU27" s="568"/>
      <c r="BV27" s="566" t="s">
        <v>176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2190</v>
      </c>
      <c r="R28" s="499"/>
      <c r="S28" s="499"/>
      <c r="T28" s="499"/>
      <c r="U28" s="499"/>
      <c r="V28" s="541"/>
      <c r="W28" s="593"/>
      <c r="X28" s="594"/>
      <c r="Y28" s="595"/>
      <c r="Z28" s="497" t="s">
        <v>186</v>
      </c>
      <c r="AA28" s="477"/>
      <c r="AB28" s="477"/>
      <c r="AC28" s="477"/>
      <c r="AD28" s="477"/>
      <c r="AE28" s="477"/>
      <c r="AF28" s="477"/>
      <c r="AG28" s="478"/>
      <c r="AH28" s="498" t="s">
        <v>176</v>
      </c>
      <c r="AI28" s="499"/>
      <c r="AJ28" s="499"/>
      <c r="AK28" s="499"/>
      <c r="AL28" s="541"/>
      <c r="AM28" s="498" t="s">
        <v>176</v>
      </c>
      <c r="AN28" s="499"/>
      <c r="AO28" s="499"/>
      <c r="AP28" s="499"/>
      <c r="AQ28" s="499"/>
      <c r="AR28" s="541"/>
      <c r="AS28" s="498" t="s">
        <v>176</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1398835</v>
      </c>
      <c r="BO28" s="411"/>
      <c r="BP28" s="411"/>
      <c r="BQ28" s="411"/>
      <c r="BR28" s="411"/>
      <c r="BS28" s="411"/>
      <c r="BT28" s="411"/>
      <c r="BU28" s="412"/>
      <c r="BV28" s="410">
        <v>1327247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11</v>
      </c>
      <c r="M29" s="499"/>
      <c r="N29" s="499"/>
      <c r="O29" s="499"/>
      <c r="P29" s="541"/>
      <c r="Q29" s="498">
        <v>1830</v>
      </c>
      <c r="R29" s="499"/>
      <c r="S29" s="499"/>
      <c r="T29" s="499"/>
      <c r="U29" s="499"/>
      <c r="V29" s="541"/>
      <c r="W29" s="596"/>
      <c r="X29" s="597"/>
      <c r="Y29" s="598"/>
      <c r="Z29" s="497" t="s">
        <v>189</v>
      </c>
      <c r="AA29" s="477"/>
      <c r="AB29" s="477"/>
      <c r="AC29" s="477"/>
      <c r="AD29" s="477"/>
      <c r="AE29" s="477"/>
      <c r="AF29" s="477"/>
      <c r="AG29" s="478"/>
      <c r="AH29" s="498">
        <v>148</v>
      </c>
      <c r="AI29" s="499"/>
      <c r="AJ29" s="499"/>
      <c r="AK29" s="499"/>
      <c r="AL29" s="541"/>
      <c r="AM29" s="498">
        <v>433353</v>
      </c>
      <c r="AN29" s="499"/>
      <c r="AO29" s="499"/>
      <c r="AP29" s="499"/>
      <c r="AQ29" s="499"/>
      <c r="AR29" s="541"/>
      <c r="AS29" s="498">
        <v>2928</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665687</v>
      </c>
      <c r="BO29" s="448"/>
      <c r="BP29" s="448"/>
      <c r="BQ29" s="448"/>
      <c r="BR29" s="448"/>
      <c r="BS29" s="448"/>
      <c r="BT29" s="448"/>
      <c r="BU29" s="449"/>
      <c r="BV29" s="447">
        <v>500308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99.1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2269059</v>
      </c>
      <c r="BO30" s="567"/>
      <c r="BP30" s="567"/>
      <c r="BQ30" s="567"/>
      <c r="BR30" s="567"/>
      <c r="BS30" s="567"/>
      <c r="BT30" s="567"/>
      <c r="BU30" s="568"/>
      <c r="BV30" s="566">
        <v>2062526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198</v>
      </c>
      <c r="AN33" s="471"/>
      <c r="AO33" s="436" t="s">
        <v>199</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198</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とかち広域消防事務組合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十勝圏複合事務組合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t="str">
        <f t="shared" si="2"/>
        <v/>
      </c>
      <c r="BX36" s="637"/>
      <c r="BY36" s="638" t="str">
        <f>IF('各会計、関係団体の財政状況及び健全化判断比率'!B70="","",'各会計、関係団体の財政状況及び健全化判断比率'!B70)</f>
        <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582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3" t="s">
        <v>226</v>
      </c>
      <c r="C5" s="734"/>
      <c r="D5" s="734"/>
      <c r="E5" s="734"/>
      <c r="F5" s="734"/>
      <c r="G5" s="734"/>
      <c r="H5" s="734"/>
      <c r="I5" s="734"/>
      <c r="J5" s="734"/>
      <c r="K5" s="734"/>
      <c r="L5" s="734"/>
      <c r="M5" s="734"/>
      <c r="N5" s="734"/>
      <c r="O5" s="734"/>
      <c r="P5" s="734"/>
      <c r="Q5" s="735"/>
      <c r="R5" s="718">
        <v>1396545</v>
      </c>
      <c r="S5" s="719"/>
      <c r="T5" s="719"/>
      <c r="U5" s="719"/>
      <c r="V5" s="719"/>
      <c r="W5" s="719"/>
      <c r="X5" s="719"/>
      <c r="Y5" s="762"/>
      <c r="Z5" s="780">
        <v>13.5</v>
      </c>
      <c r="AA5" s="780"/>
      <c r="AB5" s="780"/>
      <c r="AC5" s="780"/>
      <c r="AD5" s="781">
        <v>1396545</v>
      </c>
      <c r="AE5" s="781"/>
      <c r="AF5" s="781"/>
      <c r="AG5" s="781"/>
      <c r="AH5" s="781"/>
      <c r="AI5" s="781"/>
      <c r="AJ5" s="781"/>
      <c r="AK5" s="781"/>
      <c r="AL5" s="763">
        <v>27.3</v>
      </c>
      <c r="AM5" s="738"/>
      <c r="AN5" s="738"/>
      <c r="AO5" s="764"/>
      <c r="AP5" s="733" t="s">
        <v>227</v>
      </c>
      <c r="AQ5" s="734"/>
      <c r="AR5" s="734"/>
      <c r="AS5" s="734"/>
      <c r="AT5" s="734"/>
      <c r="AU5" s="734"/>
      <c r="AV5" s="734"/>
      <c r="AW5" s="734"/>
      <c r="AX5" s="734"/>
      <c r="AY5" s="734"/>
      <c r="AZ5" s="734"/>
      <c r="BA5" s="734"/>
      <c r="BB5" s="734"/>
      <c r="BC5" s="734"/>
      <c r="BD5" s="734"/>
      <c r="BE5" s="734"/>
      <c r="BF5" s="735"/>
      <c r="BG5" s="665">
        <v>1396545</v>
      </c>
      <c r="BH5" s="666"/>
      <c r="BI5" s="666"/>
      <c r="BJ5" s="666"/>
      <c r="BK5" s="666"/>
      <c r="BL5" s="666"/>
      <c r="BM5" s="666"/>
      <c r="BN5" s="667"/>
      <c r="BO5" s="692">
        <v>100</v>
      </c>
      <c r="BP5" s="692"/>
      <c r="BQ5" s="692"/>
      <c r="BR5" s="692"/>
      <c r="BS5" s="693">
        <v>22750</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62" t="s">
        <v>231</v>
      </c>
      <c r="C6" s="663"/>
      <c r="D6" s="663"/>
      <c r="E6" s="663"/>
      <c r="F6" s="663"/>
      <c r="G6" s="663"/>
      <c r="H6" s="663"/>
      <c r="I6" s="663"/>
      <c r="J6" s="663"/>
      <c r="K6" s="663"/>
      <c r="L6" s="663"/>
      <c r="M6" s="663"/>
      <c r="N6" s="663"/>
      <c r="O6" s="663"/>
      <c r="P6" s="663"/>
      <c r="Q6" s="664"/>
      <c r="R6" s="665">
        <v>205160</v>
      </c>
      <c r="S6" s="666"/>
      <c r="T6" s="666"/>
      <c r="U6" s="666"/>
      <c r="V6" s="666"/>
      <c r="W6" s="666"/>
      <c r="X6" s="666"/>
      <c r="Y6" s="667"/>
      <c r="Z6" s="692">
        <v>2</v>
      </c>
      <c r="AA6" s="692"/>
      <c r="AB6" s="692"/>
      <c r="AC6" s="692"/>
      <c r="AD6" s="693">
        <v>205160</v>
      </c>
      <c r="AE6" s="693"/>
      <c r="AF6" s="693"/>
      <c r="AG6" s="693"/>
      <c r="AH6" s="693"/>
      <c r="AI6" s="693"/>
      <c r="AJ6" s="693"/>
      <c r="AK6" s="693"/>
      <c r="AL6" s="668">
        <v>4</v>
      </c>
      <c r="AM6" s="669"/>
      <c r="AN6" s="669"/>
      <c r="AO6" s="694"/>
      <c r="AP6" s="662" t="s">
        <v>232</v>
      </c>
      <c r="AQ6" s="663"/>
      <c r="AR6" s="663"/>
      <c r="AS6" s="663"/>
      <c r="AT6" s="663"/>
      <c r="AU6" s="663"/>
      <c r="AV6" s="663"/>
      <c r="AW6" s="663"/>
      <c r="AX6" s="663"/>
      <c r="AY6" s="663"/>
      <c r="AZ6" s="663"/>
      <c r="BA6" s="663"/>
      <c r="BB6" s="663"/>
      <c r="BC6" s="663"/>
      <c r="BD6" s="663"/>
      <c r="BE6" s="663"/>
      <c r="BF6" s="664"/>
      <c r="BG6" s="665">
        <v>1396545</v>
      </c>
      <c r="BH6" s="666"/>
      <c r="BI6" s="666"/>
      <c r="BJ6" s="666"/>
      <c r="BK6" s="666"/>
      <c r="BL6" s="666"/>
      <c r="BM6" s="666"/>
      <c r="BN6" s="667"/>
      <c r="BO6" s="692">
        <v>100</v>
      </c>
      <c r="BP6" s="692"/>
      <c r="BQ6" s="692"/>
      <c r="BR6" s="692"/>
      <c r="BS6" s="693">
        <v>22750</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90458</v>
      </c>
      <c r="CS6" s="666"/>
      <c r="CT6" s="666"/>
      <c r="CU6" s="666"/>
      <c r="CV6" s="666"/>
      <c r="CW6" s="666"/>
      <c r="CX6" s="666"/>
      <c r="CY6" s="667"/>
      <c r="CZ6" s="763">
        <v>0.9</v>
      </c>
      <c r="DA6" s="738"/>
      <c r="DB6" s="738"/>
      <c r="DC6" s="766"/>
      <c r="DD6" s="671">
        <v>8525</v>
      </c>
      <c r="DE6" s="666"/>
      <c r="DF6" s="666"/>
      <c r="DG6" s="666"/>
      <c r="DH6" s="666"/>
      <c r="DI6" s="666"/>
      <c r="DJ6" s="666"/>
      <c r="DK6" s="666"/>
      <c r="DL6" s="666"/>
      <c r="DM6" s="666"/>
      <c r="DN6" s="666"/>
      <c r="DO6" s="666"/>
      <c r="DP6" s="667"/>
      <c r="DQ6" s="671">
        <v>90458</v>
      </c>
      <c r="DR6" s="666"/>
      <c r="DS6" s="666"/>
      <c r="DT6" s="666"/>
      <c r="DU6" s="666"/>
      <c r="DV6" s="666"/>
      <c r="DW6" s="666"/>
      <c r="DX6" s="666"/>
      <c r="DY6" s="666"/>
      <c r="DZ6" s="666"/>
      <c r="EA6" s="666"/>
      <c r="EB6" s="666"/>
      <c r="EC6" s="709"/>
    </row>
    <row r="7" spans="2:143" ht="11.25" customHeight="1" x14ac:dyDescent="0.15">
      <c r="B7" s="662" t="s">
        <v>234</v>
      </c>
      <c r="C7" s="663"/>
      <c r="D7" s="663"/>
      <c r="E7" s="663"/>
      <c r="F7" s="663"/>
      <c r="G7" s="663"/>
      <c r="H7" s="663"/>
      <c r="I7" s="663"/>
      <c r="J7" s="663"/>
      <c r="K7" s="663"/>
      <c r="L7" s="663"/>
      <c r="M7" s="663"/>
      <c r="N7" s="663"/>
      <c r="O7" s="663"/>
      <c r="P7" s="663"/>
      <c r="Q7" s="664"/>
      <c r="R7" s="665">
        <v>803</v>
      </c>
      <c r="S7" s="666"/>
      <c r="T7" s="666"/>
      <c r="U7" s="666"/>
      <c r="V7" s="666"/>
      <c r="W7" s="666"/>
      <c r="X7" s="666"/>
      <c r="Y7" s="667"/>
      <c r="Z7" s="692">
        <v>0</v>
      </c>
      <c r="AA7" s="692"/>
      <c r="AB7" s="692"/>
      <c r="AC7" s="692"/>
      <c r="AD7" s="693">
        <v>803</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588256</v>
      </c>
      <c r="BH7" s="666"/>
      <c r="BI7" s="666"/>
      <c r="BJ7" s="666"/>
      <c r="BK7" s="666"/>
      <c r="BL7" s="666"/>
      <c r="BM7" s="666"/>
      <c r="BN7" s="667"/>
      <c r="BO7" s="692">
        <v>42.1</v>
      </c>
      <c r="BP7" s="692"/>
      <c r="BQ7" s="692"/>
      <c r="BR7" s="692"/>
      <c r="BS7" s="693">
        <v>22750</v>
      </c>
      <c r="BT7" s="693"/>
      <c r="BU7" s="693"/>
      <c r="BV7" s="693"/>
      <c r="BW7" s="693"/>
      <c r="BX7" s="693"/>
      <c r="BY7" s="693"/>
      <c r="BZ7" s="693"/>
      <c r="CA7" s="693"/>
      <c r="CB7" s="751"/>
      <c r="CD7" s="699" t="s">
        <v>236</v>
      </c>
      <c r="CE7" s="700"/>
      <c r="CF7" s="700"/>
      <c r="CG7" s="700"/>
      <c r="CH7" s="700"/>
      <c r="CI7" s="700"/>
      <c r="CJ7" s="700"/>
      <c r="CK7" s="700"/>
      <c r="CL7" s="700"/>
      <c r="CM7" s="700"/>
      <c r="CN7" s="700"/>
      <c r="CO7" s="700"/>
      <c r="CP7" s="700"/>
      <c r="CQ7" s="701"/>
      <c r="CR7" s="665">
        <v>2482832</v>
      </c>
      <c r="CS7" s="666"/>
      <c r="CT7" s="666"/>
      <c r="CU7" s="666"/>
      <c r="CV7" s="666"/>
      <c r="CW7" s="666"/>
      <c r="CX7" s="666"/>
      <c r="CY7" s="667"/>
      <c r="CZ7" s="692">
        <v>24.9</v>
      </c>
      <c r="DA7" s="692"/>
      <c r="DB7" s="692"/>
      <c r="DC7" s="692"/>
      <c r="DD7" s="671">
        <v>640568</v>
      </c>
      <c r="DE7" s="666"/>
      <c r="DF7" s="666"/>
      <c r="DG7" s="666"/>
      <c r="DH7" s="666"/>
      <c r="DI7" s="666"/>
      <c r="DJ7" s="666"/>
      <c r="DK7" s="666"/>
      <c r="DL7" s="666"/>
      <c r="DM7" s="666"/>
      <c r="DN7" s="666"/>
      <c r="DO7" s="666"/>
      <c r="DP7" s="667"/>
      <c r="DQ7" s="671">
        <v>1893854</v>
      </c>
      <c r="DR7" s="666"/>
      <c r="DS7" s="666"/>
      <c r="DT7" s="666"/>
      <c r="DU7" s="666"/>
      <c r="DV7" s="666"/>
      <c r="DW7" s="666"/>
      <c r="DX7" s="666"/>
      <c r="DY7" s="666"/>
      <c r="DZ7" s="666"/>
      <c r="EA7" s="666"/>
      <c r="EB7" s="666"/>
      <c r="EC7" s="709"/>
    </row>
    <row r="8" spans="2:143" ht="11.25" customHeight="1" x14ac:dyDescent="0.15">
      <c r="B8" s="662" t="s">
        <v>237</v>
      </c>
      <c r="C8" s="663"/>
      <c r="D8" s="663"/>
      <c r="E8" s="663"/>
      <c r="F8" s="663"/>
      <c r="G8" s="663"/>
      <c r="H8" s="663"/>
      <c r="I8" s="663"/>
      <c r="J8" s="663"/>
      <c r="K8" s="663"/>
      <c r="L8" s="663"/>
      <c r="M8" s="663"/>
      <c r="N8" s="663"/>
      <c r="O8" s="663"/>
      <c r="P8" s="663"/>
      <c r="Q8" s="664"/>
      <c r="R8" s="665">
        <v>4146</v>
      </c>
      <c r="S8" s="666"/>
      <c r="T8" s="666"/>
      <c r="U8" s="666"/>
      <c r="V8" s="666"/>
      <c r="W8" s="666"/>
      <c r="X8" s="666"/>
      <c r="Y8" s="667"/>
      <c r="Z8" s="692">
        <v>0</v>
      </c>
      <c r="AA8" s="692"/>
      <c r="AB8" s="692"/>
      <c r="AC8" s="692"/>
      <c r="AD8" s="693">
        <v>4146</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16568</v>
      </c>
      <c r="BH8" s="666"/>
      <c r="BI8" s="666"/>
      <c r="BJ8" s="666"/>
      <c r="BK8" s="666"/>
      <c r="BL8" s="666"/>
      <c r="BM8" s="666"/>
      <c r="BN8" s="667"/>
      <c r="BO8" s="692">
        <v>1.2</v>
      </c>
      <c r="BP8" s="692"/>
      <c r="BQ8" s="692"/>
      <c r="BR8" s="692"/>
      <c r="BS8" s="693" t="s">
        <v>128</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2001857</v>
      </c>
      <c r="CS8" s="666"/>
      <c r="CT8" s="666"/>
      <c r="CU8" s="666"/>
      <c r="CV8" s="666"/>
      <c r="CW8" s="666"/>
      <c r="CX8" s="666"/>
      <c r="CY8" s="667"/>
      <c r="CZ8" s="692">
        <v>20.100000000000001</v>
      </c>
      <c r="DA8" s="692"/>
      <c r="DB8" s="692"/>
      <c r="DC8" s="692"/>
      <c r="DD8" s="671">
        <v>34757</v>
      </c>
      <c r="DE8" s="666"/>
      <c r="DF8" s="666"/>
      <c r="DG8" s="666"/>
      <c r="DH8" s="666"/>
      <c r="DI8" s="666"/>
      <c r="DJ8" s="666"/>
      <c r="DK8" s="666"/>
      <c r="DL8" s="666"/>
      <c r="DM8" s="666"/>
      <c r="DN8" s="666"/>
      <c r="DO8" s="666"/>
      <c r="DP8" s="667"/>
      <c r="DQ8" s="671">
        <v>1142187</v>
      </c>
      <c r="DR8" s="666"/>
      <c r="DS8" s="666"/>
      <c r="DT8" s="666"/>
      <c r="DU8" s="666"/>
      <c r="DV8" s="666"/>
      <c r="DW8" s="666"/>
      <c r="DX8" s="666"/>
      <c r="DY8" s="666"/>
      <c r="DZ8" s="666"/>
      <c r="EA8" s="666"/>
      <c r="EB8" s="666"/>
      <c r="EC8" s="709"/>
    </row>
    <row r="9" spans="2:143" ht="11.25" customHeight="1" x14ac:dyDescent="0.15">
      <c r="B9" s="662" t="s">
        <v>240</v>
      </c>
      <c r="C9" s="663"/>
      <c r="D9" s="663"/>
      <c r="E9" s="663"/>
      <c r="F9" s="663"/>
      <c r="G9" s="663"/>
      <c r="H9" s="663"/>
      <c r="I9" s="663"/>
      <c r="J9" s="663"/>
      <c r="K9" s="663"/>
      <c r="L9" s="663"/>
      <c r="M9" s="663"/>
      <c r="N9" s="663"/>
      <c r="O9" s="663"/>
      <c r="P9" s="663"/>
      <c r="Q9" s="664"/>
      <c r="R9" s="665">
        <v>5071</v>
      </c>
      <c r="S9" s="666"/>
      <c r="T9" s="666"/>
      <c r="U9" s="666"/>
      <c r="V9" s="666"/>
      <c r="W9" s="666"/>
      <c r="X9" s="666"/>
      <c r="Y9" s="667"/>
      <c r="Z9" s="692">
        <v>0</v>
      </c>
      <c r="AA9" s="692"/>
      <c r="AB9" s="692"/>
      <c r="AC9" s="692"/>
      <c r="AD9" s="693">
        <v>5071</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481523</v>
      </c>
      <c r="BH9" s="666"/>
      <c r="BI9" s="666"/>
      <c r="BJ9" s="666"/>
      <c r="BK9" s="666"/>
      <c r="BL9" s="666"/>
      <c r="BM9" s="666"/>
      <c r="BN9" s="667"/>
      <c r="BO9" s="692">
        <v>34.5</v>
      </c>
      <c r="BP9" s="692"/>
      <c r="BQ9" s="692"/>
      <c r="BR9" s="692"/>
      <c r="BS9" s="693" t="s">
        <v>128</v>
      </c>
      <c r="BT9" s="693"/>
      <c r="BU9" s="693"/>
      <c r="BV9" s="693"/>
      <c r="BW9" s="693"/>
      <c r="BX9" s="693"/>
      <c r="BY9" s="693"/>
      <c r="BZ9" s="693"/>
      <c r="CA9" s="693"/>
      <c r="CB9" s="751"/>
      <c r="CD9" s="699" t="s">
        <v>242</v>
      </c>
      <c r="CE9" s="700"/>
      <c r="CF9" s="700"/>
      <c r="CG9" s="700"/>
      <c r="CH9" s="700"/>
      <c r="CI9" s="700"/>
      <c r="CJ9" s="700"/>
      <c r="CK9" s="700"/>
      <c r="CL9" s="700"/>
      <c r="CM9" s="700"/>
      <c r="CN9" s="700"/>
      <c r="CO9" s="700"/>
      <c r="CP9" s="700"/>
      <c r="CQ9" s="701"/>
      <c r="CR9" s="665">
        <v>634395</v>
      </c>
      <c r="CS9" s="666"/>
      <c r="CT9" s="666"/>
      <c r="CU9" s="666"/>
      <c r="CV9" s="666"/>
      <c r="CW9" s="666"/>
      <c r="CX9" s="666"/>
      <c r="CY9" s="667"/>
      <c r="CZ9" s="692">
        <v>6.4</v>
      </c>
      <c r="DA9" s="692"/>
      <c r="DB9" s="692"/>
      <c r="DC9" s="692"/>
      <c r="DD9" s="671">
        <v>10470</v>
      </c>
      <c r="DE9" s="666"/>
      <c r="DF9" s="666"/>
      <c r="DG9" s="666"/>
      <c r="DH9" s="666"/>
      <c r="DI9" s="666"/>
      <c r="DJ9" s="666"/>
      <c r="DK9" s="666"/>
      <c r="DL9" s="666"/>
      <c r="DM9" s="666"/>
      <c r="DN9" s="666"/>
      <c r="DO9" s="666"/>
      <c r="DP9" s="667"/>
      <c r="DQ9" s="671">
        <v>466545</v>
      </c>
      <c r="DR9" s="666"/>
      <c r="DS9" s="666"/>
      <c r="DT9" s="666"/>
      <c r="DU9" s="666"/>
      <c r="DV9" s="666"/>
      <c r="DW9" s="666"/>
      <c r="DX9" s="666"/>
      <c r="DY9" s="666"/>
      <c r="DZ9" s="666"/>
      <c r="EA9" s="666"/>
      <c r="EB9" s="666"/>
      <c r="EC9" s="709"/>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41891</v>
      </c>
      <c r="BH10" s="666"/>
      <c r="BI10" s="666"/>
      <c r="BJ10" s="666"/>
      <c r="BK10" s="666"/>
      <c r="BL10" s="666"/>
      <c r="BM10" s="666"/>
      <c r="BN10" s="667"/>
      <c r="BO10" s="692">
        <v>3</v>
      </c>
      <c r="BP10" s="692"/>
      <c r="BQ10" s="692"/>
      <c r="BR10" s="692"/>
      <c r="BS10" s="693">
        <v>6984</v>
      </c>
      <c r="BT10" s="693"/>
      <c r="BU10" s="693"/>
      <c r="BV10" s="693"/>
      <c r="BW10" s="693"/>
      <c r="BX10" s="693"/>
      <c r="BY10" s="693"/>
      <c r="BZ10" s="693"/>
      <c r="CA10" s="693"/>
      <c r="CB10" s="751"/>
      <c r="CD10" s="699" t="s">
        <v>245</v>
      </c>
      <c r="CE10" s="700"/>
      <c r="CF10" s="700"/>
      <c r="CG10" s="700"/>
      <c r="CH10" s="700"/>
      <c r="CI10" s="700"/>
      <c r="CJ10" s="700"/>
      <c r="CK10" s="700"/>
      <c r="CL10" s="700"/>
      <c r="CM10" s="700"/>
      <c r="CN10" s="700"/>
      <c r="CO10" s="700"/>
      <c r="CP10" s="700"/>
      <c r="CQ10" s="701"/>
      <c r="CR10" s="665">
        <v>10062</v>
      </c>
      <c r="CS10" s="666"/>
      <c r="CT10" s="666"/>
      <c r="CU10" s="666"/>
      <c r="CV10" s="666"/>
      <c r="CW10" s="666"/>
      <c r="CX10" s="666"/>
      <c r="CY10" s="667"/>
      <c r="CZ10" s="692">
        <v>0.1</v>
      </c>
      <c r="DA10" s="692"/>
      <c r="DB10" s="692"/>
      <c r="DC10" s="692"/>
      <c r="DD10" s="671" t="s">
        <v>128</v>
      </c>
      <c r="DE10" s="666"/>
      <c r="DF10" s="666"/>
      <c r="DG10" s="666"/>
      <c r="DH10" s="666"/>
      <c r="DI10" s="666"/>
      <c r="DJ10" s="666"/>
      <c r="DK10" s="666"/>
      <c r="DL10" s="666"/>
      <c r="DM10" s="666"/>
      <c r="DN10" s="666"/>
      <c r="DO10" s="666"/>
      <c r="DP10" s="667"/>
      <c r="DQ10" s="671">
        <v>10012</v>
      </c>
      <c r="DR10" s="666"/>
      <c r="DS10" s="666"/>
      <c r="DT10" s="666"/>
      <c r="DU10" s="666"/>
      <c r="DV10" s="666"/>
      <c r="DW10" s="666"/>
      <c r="DX10" s="666"/>
      <c r="DY10" s="666"/>
      <c r="DZ10" s="666"/>
      <c r="EA10" s="666"/>
      <c r="EB10" s="666"/>
      <c r="EC10" s="709"/>
    </row>
    <row r="11" spans="2:143" ht="11.25" customHeight="1" x14ac:dyDescent="0.15">
      <c r="B11" s="662" t="s">
        <v>246</v>
      </c>
      <c r="C11" s="663"/>
      <c r="D11" s="663"/>
      <c r="E11" s="663"/>
      <c r="F11" s="663"/>
      <c r="G11" s="663"/>
      <c r="H11" s="663"/>
      <c r="I11" s="663"/>
      <c r="J11" s="663"/>
      <c r="K11" s="663"/>
      <c r="L11" s="663"/>
      <c r="M11" s="663"/>
      <c r="N11" s="663"/>
      <c r="O11" s="663"/>
      <c r="P11" s="663"/>
      <c r="Q11" s="664"/>
      <c r="R11" s="665">
        <v>239676</v>
      </c>
      <c r="S11" s="666"/>
      <c r="T11" s="666"/>
      <c r="U11" s="666"/>
      <c r="V11" s="666"/>
      <c r="W11" s="666"/>
      <c r="X11" s="666"/>
      <c r="Y11" s="667"/>
      <c r="Z11" s="668">
        <v>2.2999999999999998</v>
      </c>
      <c r="AA11" s="669"/>
      <c r="AB11" s="669"/>
      <c r="AC11" s="670"/>
      <c r="AD11" s="671">
        <v>239676</v>
      </c>
      <c r="AE11" s="666"/>
      <c r="AF11" s="666"/>
      <c r="AG11" s="666"/>
      <c r="AH11" s="666"/>
      <c r="AI11" s="666"/>
      <c r="AJ11" s="666"/>
      <c r="AK11" s="667"/>
      <c r="AL11" s="668">
        <v>4.7</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48274</v>
      </c>
      <c r="BH11" s="666"/>
      <c r="BI11" s="666"/>
      <c r="BJ11" s="666"/>
      <c r="BK11" s="666"/>
      <c r="BL11" s="666"/>
      <c r="BM11" s="666"/>
      <c r="BN11" s="667"/>
      <c r="BO11" s="692">
        <v>3.5</v>
      </c>
      <c r="BP11" s="692"/>
      <c r="BQ11" s="692"/>
      <c r="BR11" s="692"/>
      <c r="BS11" s="693">
        <v>15766</v>
      </c>
      <c r="BT11" s="693"/>
      <c r="BU11" s="693"/>
      <c r="BV11" s="693"/>
      <c r="BW11" s="693"/>
      <c r="BX11" s="693"/>
      <c r="BY11" s="693"/>
      <c r="BZ11" s="693"/>
      <c r="CA11" s="693"/>
      <c r="CB11" s="751"/>
      <c r="CD11" s="699" t="s">
        <v>248</v>
      </c>
      <c r="CE11" s="700"/>
      <c r="CF11" s="700"/>
      <c r="CG11" s="700"/>
      <c r="CH11" s="700"/>
      <c r="CI11" s="700"/>
      <c r="CJ11" s="700"/>
      <c r="CK11" s="700"/>
      <c r="CL11" s="700"/>
      <c r="CM11" s="700"/>
      <c r="CN11" s="700"/>
      <c r="CO11" s="700"/>
      <c r="CP11" s="700"/>
      <c r="CQ11" s="701"/>
      <c r="CR11" s="665">
        <v>1160113</v>
      </c>
      <c r="CS11" s="666"/>
      <c r="CT11" s="666"/>
      <c r="CU11" s="666"/>
      <c r="CV11" s="666"/>
      <c r="CW11" s="666"/>
      <c r="CX11" s="666"/>
      <c r="CY11" s="667"/>
      <c r="CZ11" s="692">
        <v>11.6</v>
      </c>
      <c r="DA11" s="692"/>
      <c r="DB11" s="692"/>
      <c r="DC11" s="692"/>
      <c r="DD11" s="671">
        <v>410762</v>
      </c>
      <c r="DE11" s="666"/>
      <c r="DF11" s="666"/>
      <c r="DG11" s="666"/>
      <c r="DH11" s="666"/>
      <c r="DI11" s="666"/>
      <c r="DJ11" s="666"/>
      <c r="DK11" s="666"/>
      <c r="DL11" s="666"/>
      <c r="DM11" s="666"/>
      <c r="DN11" s="666"/>
      <c r="DO11" s="666"/>
      <c r="DP11" s="667"/>
      <c r="DQ11" s="671">
        <v>305565</v>
      </c>
      <c r="DR11" s="666"/>
      <c r="DS11" s="666"/>
      <c r="DT11" s="666"/>
      <c r="DU11" s="666"/>
      <c r="DV11" s="666"/>
      <c r="DW11" s="666"/>
      <c r="DX11" s="666"/>
      <c r="DY11" s="666"/>
      <c r="DZ11" s="666"/>
      <c r="EA11" s="666"/>
      <c r="EB11" s="666"/>
      <c r="EC11" s="709"/>
    </row>
    <row r="12" spans="2:143" ht="11.25" customHeight="1" x14ac:dyDescent="0.15">
      <c r="B12" s="662" t="s">
        <v>249</v>
      </c>
      <c r="C12" s="663"/>
      <c r="D12" s="663"/>
      <c r="E12" s="663"/>
      <c r="F12" s="663"/>
      <c r="G12" s="663"/>
      <c r="H12" s="663"/>
      <c r="I12" s="663"/>
      <c r="J12" s="663"/>
      <c r="K12" s="663"/>
      <c r="L12" s="663"/>
      <c r="M12" s="663"/>
      <c r="N12" s="663"/>
      <c r="O12" s="663"/>
      <c r="P12" s="663"/>
      <c r="Q12" s="664"/>
      <c r="R12" s="665">
        <v>9281</v>
      </c>
      <c r="S12" s="666"/>
      <c r="T12" s="666"/>
      <c r="U12" s="666"/>
      <c r="V12" s="666"/>
      <c r="W12" s="666"/>
      <c r="X12" s="666"/>
      <c r="Y12" s="667"/>
      <c r="Z12" s="692">
        <v>0.1</v>
      </c>
      <c r="AA12" s="692"/>
      <c r="AB12" s="692"/>
      <c r="AC12" s="692"/>
      <c r="AD12" s="693">
        <v>9281</v>
      </c>
      <c r="AE12" s="693"/>
      <c r="AF12" s="693"/>
      <c r="AG12" s="693"/>
      <c r="AH12" s="693"/>
      <c r="AI12" s="693"/>
      <c r="AJ12" s="693"/>
      <c r="AK12" s="693"/>
      <c r="AL12" s="668">
        <v>0.2</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697789</v>
      </c>
      <c r="BH12" s="666"/>
      <c r="BI12" s="666"/>
      <c r="BJ12" s="666"/>
      <c r="BK12" s="666"/>
      <c r="BL12" s="666"/>
      <c r="BM12" s="666"/>
      <c r="BN12" s="667"/>
      <c r="BO12" s="692">
        <v>50</v>
      </c>
      <c r="BP12" s="692"/>
      <c r="BQ12" s="692"/>
      <c r="BR12" s="692"/>
      <c r="BS12" s="693" t="s">
        <v>128</v>
      </c>
      <c r="BT12" s="693"/>
      <c r="BU12" s="693"/>
      <c r="BV12" s="693"/>
      <c r="BW12" s="693"/>
      <c r="BX12" s="693"/>
      <c r="BY12" s="693"/>
      <c r="BZ12" s="693"/>
      <c r="CA12" s="693"/>
      <c r="CB12" s="751"/>
      <c r="CD12" s="699" t="s">
        <v>251</v>
      </c>
      <c r="CE12" s="700"/>
      <c r="CF12" s="700"/>
      <c r="CG12" s="700"/>
      <c r="CH12" s="700"/>
      <c r="CI12" s="700"/>
      <c r="CJ12" s="700"/>
      <c r="CK12" s="700"/>
      <c r="CL12" s="700"/>
      <c r="CM12" s="700"/>
      <c r="CN12" s="700"/>
      <c r="CO12" s="700"/>
      <c r="CP12" s="700"/>
      <c r="CQ12" s="701"/>
      <c r="CR12" s="665">
        <v>220369</v>
      </c>
      <c r="CS12" s="666"/>
      <c r="CT12" s="666"/>
      <c r="CU12" s="666"/>
      <c r="CV12" s="666"/>
      <c r="CW12" s="666"/>
      <c r="CX12" s="666"/>
      <c r="CY12" s="667"/>
      <c r="CZ12" s="692">
        <v>2.2000000000000002</v>
      </c>
      <c r="DA12" s="692"/>
      <c r="DB12" s="692"/>
      <c r="DC12" s="692"/>
      <c r="DD12" s="671">
        <v>10477</v>
      </c>
      <c r="DE12" s="666"/>
      <c r="DF12" s="666"/>
      <c r="DG12" s="666"/>
      <c r="DH12" s="666"/>
      <c r="DI12" s="666"/>
      <c r="DJ12" s="666"/>
      <c r="DK12" s="666"/>
      <c r="DL12" s="666"/>
      <c r="DM12" s="666"/>
      <c r="DN12" s="666"/>
      <c r="DO12" s="666"/>
      <c r="DP12" s="667"/>
      <c r="DQ12" s="671">
        <v>218254</v>
      </c>
      <c r="DR12" s="666"/>
      <c r="DS12" s="666"/>
      <c r="DT12" s="666"/>
      <c r="DU12" s="666"/>
      <c r="DV12" s="666"/>
      <c r="DW12" s="666"/>
      <c r="DX12" s="666"/>
      <c r="DY12" s="666"/>
      <c r="DZ12" s="666"/>
      <c r="EA12" s="666"/>
      <c r="EB12" s="666"/>
      <c r="EC12" s="709"/>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690589</v>
      </c>
      <c r="BH13" s="666"/>
      <c r="BI13" s="666"/>
      <c r="BJ13" s="666"/>
      <c r="BK13" s="666"/>
      <c r="BL13" s="666"/>
      <c r="BM13" s="666"/>
      <c r="BN13" s="667"/>
      <c r="BO13" s="692">
        <v>49.4</v>
      </c>
      <c r="BP13" s="692"/>
      <c r="BQ13" s="692"/>
      <c r="BR13" s="692"/>
      <c r="BS13" s="693" t="s">
        <v>128</v>
      </c>
      <c r="BT13" s="693"/>
      <c r="BU13" s="693"/>
      <c r="BV13" s="693"/>
      <c r="BW13" s="693"/>
      <c r="BX13" s="693"/>
      <c r="BY13" s="693"/>
      <c r="BZ13" s="693"/>
      <c r="CA13" s="693"/>
      <c r="CB13" s="751"/>
      <c r="CD13" s="699" t="s">
        <v>254</v>
      </c>
      <c r="CE13" s="700"/>
      <c r="CF13" s="700"/>
      <c r="CG13" s="700"/>
      <c r="CH13" s="700"/>
      <c r="CI13" s="700"/>
      <c r="CJ13" s="700"/>
      <c r="CK13" s="700"/>
      <c r="CL13" s="700"/>
      <c r="CM13" s="700"/>
      <c r="CN13" s="700"/>
      <c r="CO13" s="700"/>
      <c r="CP13" s="700"/>
      <c r="CQ13" s="701"/>
      <c r="CR13" s="665">
        <v>1041236</v>
      </c>
      <c r="CS13" s="666"/>
      <c r="CT13" s="666"/>
      <c r="CU13" s="666"/>
      <c r="CV13" s="666"/>
      <c r="CW13" s="666"/>
      <c r="CX13" s="666"/>
      <c r="CY13" s="667"/>
      <c r="CZ13" s="692">
        <v>10.5</v>
      </c>
      <c r="DA13" s="692"/>
      <c r="DB13" s="692"/>
      <c r="DC13" s="692"/>
      <c r="DD13" s="671">
        <v>561959</v>
      </c>
      <c r="DE13" s="666"/>
      <c r="DF13" s="666"/>
      <c r="DG13" s="666"/>
      <c r="DH13" s="666"/>
      <c r="DI13" s="666"/>
      <c r="DJ13" s="666"/>
      <c r="DK13" s="666"/>
      <c r="DL13" s="666"/>
      <c r="DM13" s="666"/>
      <c r="DN13" s="666"/>
      <c r="DO13" s="666"/>
      <c r="DP13" s="667"/>
      <c r="DQ13" s="671">
        <v>431266</v>
      </c>
      <c r="DR13" s="666"/>
      <c r="DS13" s="666"/>
      <c r="DT13" s="666"/>
      <c r="DU13" s="666"/>
      <c r="DV13" s="666"/>
      <c r="DW13" s="666"/>
      <c r="DX13" s="666"/>
      <c r="DY13" s="666"/>
      <c r="DZ13" s="666"/>
      <c r="EA13" s="666"/>
      <c r="EB13" s="666"/>
      <c r="EC13" s="709"/>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30981</v>
      </c>
      <c r="BH14" s="666"/>
      <c r="BI14" s="666"/>
      <c r="BJ14" s="666"/>
      <c r="BK14" s="666"/>
      <c r="BL14" s="666"/>
      <c r="BM14" s="666"/>
      <c r="BN14" s="667"/>
      <c r="BO14" s="692">
        <v>2.2000000000000002</v>
      </c>
      <c r="BP14" s="692"/>
      <c r="BQ14" s="692"/>
      <c r="BR14" s="692"/>
      <c r="BS14" s="693" t="s">
        <v>128</v>
      </c>
      <c r="BT14" s="693"/>
      <c r="BU14" s="693"/>
      <c r="BV14" s="693"/>
      <c r="BW14" s="693"/>
      <c r="BX14" s="693"/>
      <c r="BY14" s="693"/>
      <c r="BZ14" s="693"/>
      <c r="CA14" s="693"/>
      <c r="CB14" s="751"/>
      <c r="CD14" s="699" t="s">
        <v>257</v>
      </c>
      <c r="CE14" s="700"/>
      <c r="CF14" s="700"/>
      <c r="CG14" s="700"/>
      <c r="CH14" s="700"/>
      <c r="CI14" s="700"/>
      <c r="CJ14" s="700"/>
      <c r="CK14" s="700"/>
      <c r="CL14" s="700"/>
      <c r="CM14" s="700"/>
      <c r="CN14" s="700"/>
      <c r="CO14" s="700"/>
      <c r="CP14" s="700"/>
      <c r="CQ14" s="701"/>
      <c r="CR14" s="665">
        <v>343662</v>
      </c>
      <c r="CS14" s="666"/>
      <c r="CT14" s="666"/>
      <c r="CU14" s="666"/>
      <c r="CV14" s="666"/>
      <c r="CW14" s="666"/>
      <c r="CX14" s="666"/>
      <c r="CY14" s="667"/>
      <c r="CZ14" s="692">
        <v>3.5</v>
      </c>
      <c r="DA14" s="692"/>
      <c r="DB14" s="692"/>
      <c r="DC14" s="692"/>
      <c r="DD14" s="671">
        <v>23608</v>
      </c>
      <c r="DE14" s="666"/>
      <c r="DF14" s="666"/>
      <c r="DG14" s="666"/>
      <c r="DH14" s="666"/>
      <c r="DI14" s="666"/>
      <c r="DJ14" s="666"/>
      <c r="DK14" s="666"/>
      <c r="DL14" s="666"/>
      <c r="DM14" s="666"/>
      <c r="DN14" s="666"/>
      <c r="DO14" s="666"/>
      <c r="DP14" s="667"/>
      <c r="DQ14" s="671">
        <v>291023</v>
      </c>
      <c r="DR14" s="666"/>
      <c r="DS14" s="666"/>
      <c r="DT14" s="666"/>
      <c r="DU14" s="666"/>
      <c r="DV14" s="666"/>
      <c r="DW14" s="666"/>
      <c r="DX14" s="666"/>
      <c r="DY14" s="666"/>
      <c r="DZ14" s="666"/>
      <c r="EA14" s="666"/>
      <c r="EB14" s="666"/>
      <c r="EC14" s="709"/>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79519</v>
      </c>
      <c r="BH15" s="666"/>
      <c r="BI15" s="666"/>
      <c r="BJ15" s="666"/>
      <c r="BK15" s="666"/>
      <c r="BL15" s="666"/>
      <c r="BM15" s="666"/>
      <c r="BN15" s="667"/>
      <c r="BO15" s="692">
        <v>5.7</v>
      </c>
      <c r="BP15" s="692"/>
      <c r="BQ15" s="692"/>
      <c r="BR15" s="692"/>
      <c r="BS15" s="693" t="s">
        <v>128</v>
      </c>
      <c r="BT15" s="693"/>
      <c r="BU15" s="693"/>
      <c r="BV15" s="693"/>
      <c r="BW15" s="693"/>
      <c r="BX15" s="693"/>
      <c r="BY15" s="693"/>
      <c r="BZ15" s="693"/>
      <c r="CA15" s="693"/>
      <c r="CB15" s="751"/>
      <c r="CD15" s="699" t="s">
        <v>260</v>
      </c>
      <c r="CE15" s="700"/>
      <c r="CF15" s="700"/>
      <c r="CG15" s="700"/>
      <c r="CH15" s="700"/>
      <c r="CI15" s="700"/>
      <c r="CJ15" s="700"/>
      <c r="CK15" s="700"/>
      <c r="CL15" s="700"/>
      <c r="CM15" s="700"/>
      <c r="CN15" s="700"/>
      <c r="CO15" s="700"/>
      <c r="CP15" s="700"/>
      <c r="CQ15" s="701"/>
      <c r="CR15" s="665">
        <v>940411</v>
      </c>
      <c r="CS15" s="666"/>
      <c r="CT15" s="666"/>
      <c r="CU15" s="666"/>
      <c r="CV15" s="666"/>
      <c r="CW15" s="666"/>
      <c r="CX15" s="666"/>
      <c r="CY15" s="667"/>
      <c r="CZ15" s="692">
        <v>9.4</v>
      </c>
      <c r="DA15" s="692"/>
      <c r="DB15" s="692"/>
      <c r="DC15" s="692"/>
      <c r="DD15" s="671">
        <v>166523</v>
      </c>
      <c r="DE15" s="666"/>
      <c r="DF15" s="666"/>
      <c r="DG15" s="666"/>
      <c r="DH15" s="666"/>
      <c r="DI15" s="666"/>
      <c r="DJ15" s="666"/>
      <c r="DK15" s="666"/>
      <c r="DL15" s="666"/>
      <c r="DM15" s="666"/>
      <c r="DN15" s="666"/>
      <c r="DO15" s="666"/>
      <c r="DP15" s="667"/>
      <c r="DQ15" s="671">
        <v>833253</v>
      </c>
      <c r="DR15" s="666"/>
      <c r="DS15" s="666"/>
      <c r="DT15" s="666"/>
      <c r="DU15" s="666"/>
      <c r="DV15" s="666"/>
      <c r="DW15" s="666"/>
      <c r="DX15" s="666"/>
      <c r="DY15" s="666"/>
      <c r="DZ15" s="666"/>
      <c r="EA15" s="666"/>
      <c r="EB15" s="666"/>
      <c r="EC15" s="709"/>
    </row>
    <row r="16" spans="2:143" ht="11.25" customHeight="1" x14ac:dyDescent="0.15">
      <c r="B16" s="662" t="s">
        <v>261</v>
      </c>
      <c r="C16" s="663"/>
      <c r="D16" s="663"/>
      <c r="E16" s="663"/>
      <c r="F16" s="663"/>
      <c r="G16" s="663"/>
      <c r="H16" s="663"/>
      <c r="I16" s="663"/>
      <c r="J16" s="663"/>
      <c r="K16" s="663"/>
      <c r="L16" s="663"/>
      <c r="M16" s="663"/>
      <c r="N16" s="663"/>
      <c r="O16" s="663"/>
      <c r="P16" s="663"/>
      <c r="Q16" s="664"/>
      <c r="R16" s="665">
        <v>13752</v>
      </c>
      <c r="S16" s="666"/>
      <c r="T16" s="666"/>
      <c r="U16" s="666"/>
      <c r="V16" s="666"/>
      <c r="W16" s="666"/>
      <c r="X16" s="666"/>
      <c r="Y16" s="667"/>
      <c r="Z16" s="692">
        <v>0.1</v>
      </c>
      <c r="AA16" s="692"/>
      <c r="AB16" s="692"/>
      <c r="AC16" s="692"/>
      <c r="AD16" s="693">
        <v>13752</v>
      </c>
      <c r="AE16" s="693"/>
      <c r="AF16" s="693"/>
      <c r="AG16" s="693"/>
      <c r="AH16" s="693"/>
      <c r="AI16" s="693"/>
      <c r="AJ16" s="693"/>
      <c r="AK16" s="693"/>
      <c r="AL16" s="668">
        <v>0.3</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699" t="s">
        <v>263</v>
      </c>
      <c r="CE16" s="700"/>
      <c r="CF16" s="700"/>
      <c r="CG16" s="700"/>
      <c r="CH16" s="700"/>
      <c r="CI16" s="700"/>
      <c r="CJ16" s="700"/>
      <c r="CK16" s="700"/>
      <c r="CL16" s="700"/>
      <c r="CM16" s="700"/>
      <c r="CN16" s="700"/>
      <c r="CO16" s="700"/>
      <c r="CP16" s="700"/>
      <c r="CQ16" s="701"/>
      <c r="CR16" s="665" t="s">
        <v>128</v>
      </c>
      <c r="CS16" s="666"/>
      <c r="CT16" s="666"/>
      <c r="CU16" s="666"/>
      <c r="CV16" s="666"/>
      <c r="CW16" s="666"/>
      <c r="CX16" s="666"/>
      <c r="CY16" s="667"/>
      <c r="CZ16" s="692" t="s">
        <v>128</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9"/>
    </row>
    <row r="17" spans="2:133" ht="11.25" customHeight="1" x14ac:dyDescent="0.15">
      <c r="B17" s="662" t="s">
        <v>264</v>
      </c>
      <c r="C17" s="663"/>
      <c r="D17" s="663"/>
      <c r="E17" s="663"/>
      <c r="F17" s="663"/>
      <c r="G17" s="663"/>
      <c r="H17" s="663"/>
      <c r="I17" s="663"/>
      <c r="J17" s="663"/>
      <c r="K17" s="663"/>
      <c r="L17" s="663"/>
      <c r="M17" s="663"/>
      <c r="N17" s="663"/>
      <c r="O17" s="663"/>
      <c r="P17" s="663"/>
      <c r="Q17" s="664"/>
      <c r="R17" s="665">
        <v>14599</v>
      </c>
      <c r="S17" s="666"/>
      <c r="T17" s="666"/>
      <c r="U17" s="666"/>
      <c r="V17" s="666"/>
      <c r="W17" s="666"/>
      <c r="X17" s="666"/>
      <c r="Y17" s="667"/>
      <c r="Z17" s="692">
        <v>0.1</v>
      </c>
      <c r="AA17" s="692"/>
      <c r="AB17" s="692"/>
      <c r="AC17" s="692"/>
      <c r="AD17" s="693">
        <v>14599</v>
      </c>
      <c r="AE17" s="693"/>
      <c r="AF17" s="693"/>
      <c r="AG17" s="693"/>
      <c r="AH17" s="693"/>
      <c r="AI17" s="693"/>
      <c r="AJ17" s="693"/>
      <c r="AK17" s="693"/>
      <c r="AL17" s="668">
        <v>0.3</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699" t="s">
        <v>266</v>
      </c>
      <c r="CE17" s="700"/>
      <c r="CF17" s="700"/>
      <c r="CG17" s="700"/>
      <c r="CH17" s="700"/>
      <c r="CI17" s="700"/>
      <c r="CJ17" s="700"/>
      <c r="CK17" s="700"/>
      <c r="CL17" s="700"/>
      <c r="CM17" s="700"/>
      <c r="CN17" s="700"/>
      <c r="CO17" s="700"/>
      <c r="CP17" s="700"/>
      <c r="CQ17" s="701"/>
      <c r="CR17" s="665">
        <v>1034065</v>
      </c>
      <c r="CS17" s="666"/>
      <c r="CT17" s="666"/>
      <c r="CU17" s="666"/>
      <c r="CV17" s="666"/>
      <c r="CW17" s="666"/>
      <c r="CX17" s="666"/>
      <c r="CY17" s="667"/>
      <c r="CZ17" s="692">
        <v>10.4</v>
      </c>
      <c r="DA17" s="692"/>
      <c r="DB17" s="692"/>
      <c r="DC17" s="692"/>
      <c r="DD17" s="671" t="s">
        <v>128</v>
      </c>
      <c r="DE17" s="666"/>
      <c r="DF17" s="666"/>
      <c r="DG17" s="666"/>
      <c r="DH17" s="666"/>
      <c r="DI17" s="666"/>
      <c r="DJ17" s="666"/>
      <c r="DK17" s="666"/>
      <c r="DL17" s="666"/>
      <c r="DM17" s="666"/>
      <c r="DN17" s="666"/>
      <c r="DO17" s="666"/>
      <c r="DP17" s="667"/>
      <c r="DQ17" s="671">
        <v>995764</v>
      </c>
      <c r="DR17" s="666"/>
      <c r="DS17" s="666"/>
      <c r="DT17" s="666"/>
      <c r="DU17" s="666"/>
      <c r="DV17" s="666"/>
      <c r="DW17" s="666"/>
      <c r="DX17" s="666"/>
      <c r="DY17" s="666"/>
      <c r="DZ17" s="666"/>
      <c r="EA17" s="666"/>
      <c r="EB17" s="666"/>
      <c r="EC17" s="709"/>
    </row>
    <row r="18" spans="2:133" ht="11.25" customHeight="1" x14ac:dyDescent="0.15">
      <c r="B18" s="662" t="s">
        <v>267</v>
      </c>
      <c r="C18" s="663"/>
      <c r="D18" s="663"/>
      <c r="E18" s="663"/>
      <c r="F18" s="663"/>
      <c r="G18" s="663"/>
      <c r="H18" s="663"/>
      <c r="I18" s="663"/>
      <c r="J18" s="663"/>
      <c r="K18" s="663"/>
      <c r="L18" s="663"/>
      <c r="M18" s="663"/>
      <c r="N18" s="663"/>
      <c r="O18" s="663"/>
      <c r="P18" s="663"/>
      <c r="Q18" s="664"/>
      <c r="R18" s="665">
        <v>32969</v>
      </c>
      <c r="S18" s="666"/>
      <c r="T18" s="666"/>
      <c r="U18" s="666"/>
      <c r="V18" s="666"/>
      <c r="W18" s="666"/>
      <c r="X18" s="666"/>
      <c r="Y18" s="667"/>
      <c r="Z18" s="692">
        <v>0.3</v>
      </c>
      <c r="AA18" s="692"/>
      <c r="AB18" s="692"/>
      <c r="AC18" s="692"/>
      <c r="AD18" s="693">
        <v>32969</v>
      </c>
      <c r="AE18" s="693"/>
      <c r="AF18" s="693"/>
      <c r="AG18" s="693"/>
      <c r="AH18" s="693"/>
      <c r="AI18" s="693"/>
      <c r="AJ18" s="693"/>
      <c r="AK18" s="693"/>
      <c r="AL18" s="668">
        <v>0.60000002384185791</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699" t="s">
        <v>269</v>
      </c>
      <c r="CE18" s="700"/>
      <c r="CF18" s="700"/>
      <c r="CG18" s="700"/>
      <c r="CH18" s="700"/>
      <c r="CI18" s="700"/>
      <c r="CJ18" s="700"/>
      <c r="CK18" s="700"/>
      <c r="CL18" s="700"/>
      <c r="CM18" s="700"/>
      <c r="CN18" s="700"/>
      <c r="CO18" s="700"/>
      <c r="CP18" s="700"/>
      <c r="CQ18" s="701"/>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9"/>
    </row>
    <row r="19" spans="2:133" ht="11.25" customHeight="1" x14ac:dyDescent="0.15">
      <c r="B19" s="662" t="s">
        <v>270</v>
      </c>
      <c r="C19" s="663"/>
      <c r="D19" s="663"/>
      <c r="E19" s="663"/>
      <c r="F19" s="663"/>
      <c r="G19" s="663"/>
      <c r="H19" s="663"/>
      <c r="I19" s="663"/>
      <c r="J19" s="663"/>
      <c r="K19" s="663"/>
      <c r="L19" s="663"/>
      <c r="M19" s="663"/>
      <c r="N19" s="663"/>
      <c r="O19" s="663"/>
      <c r="P19" s="663"/>
      <c r="Q19" s="664"/>
      <c r="R19" s="665">
        <v>4355</v>
      </c>
      <c r="S19" s="666"/>
      <c r="T19" s="666"/>
      <c r="U19" s="666"/>
      <c r="V19" s="666"/>
      <c r="W19" s="666"/>
      <c r="X19" s="666"/>
      <c r="Y19" s="667"/>
      <c r="Z19" s="692">
        <v>0</v>
      </c>
      <c r="AA19" s="692"/>
      <c r="AB19" s="692"/>
      <c r="AC19" s="692"/>
      <c r="AD19" s="693">
        <v>4355</v>
      </c>
      <c r="AE19" s="693"/>
      <c r="AF19" s="693"/>
      <c r="AG19" s="693"/>
      <c r="AH19" s="693"/>
      <c r="AI19" s="693"/>
      <c r="AJ19" s="693"/>
      <c r="AK19" s="693"/>
      <c r="AL19" s="668">
        <v>0.1</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128</v>
      </c>
      <c r="BP19" s="692"/>
      <c r="BQ19" s="692"/>
      <c r="BR19" s="692"/>
      <c r="BS19" s="693" t="s">
        <v>128</v>
      </c>
      <c r="BT19" s="693"/>
      <c r="BU19" s="693"/>
      <c r="BV19" s="693"/>
      <c r="BW19" s="693"/>
      <c r="BX19" s="693"/>
      <c r="BY19" s="693"/>
      <c r="BZ19" s="693"/>
      <c r="CA19" s="693"/>
      <c r="CB19" s="751"/>
      <c r="CD19" s="699" t="s">
        <v>272</v>
      </c>
      <c r="CE19" s="700"/>
      <c r="CF19" s="700"/>
      <c r="CG19" s="700"/>
      <c r="CH19" s="700"/>
      <c r="CI19" s="700"/>
      <c r="CJ19" s="700"/>
      <c r="CK19" s="700"/>
      <c r="CL19" s="700"/>
      <c r="CM19" s="700"/>
      <c r="CN19" s="700"/>
      <c r="CO19" s="700"/>
      <c r="CP19" s="700"/>
      <c r="CQ19" s="701"/>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9"/>
    </row>
    <row r="20" spans="2:133" ht="11.25" customHeight="1" x14ac:dyDescent="0.15">
      <c r="B20" s="662" t="s">
        <v>273</v>
      </c>
      <c r="C20" s="663"/>
      <c r="D20" s="663"/>
      <c r="E20" s="663"/>
      <c r="F20" s="663"/>
      <c r="G20" s="663"/>
      <c r="H20" s="663"/>
      <c r="I20" s="663"/>
      <c r="J20" s="663"/>
      <c r="K20" s="663"/>
      <c r="L20" s="663"/>
      <c r="M20" s="663"/>
      <c r="N20" s="663"/>
      <c r="O20" s="663"/>
      <c r="P20" s="663"/>
      <c r="Q20" s="664"/>
      <c r="R20" s="665">
        <v>3822</v>
      </c>
      <c r="S20" s="666"/>
      <c r="T20" s="666"/>
      <c r="U20" s="666"/>
      <c r="V20" s="666"/>
      <c r="W20" s="666"/>
      <c r="X20" s="666"/>
      <c r="Y20" s="667"/>
      <c r="Z20" s="692">
        <v>0</v>
      </c>
      <c r="AA20" s="692"/>
      <c r="AB20" s="692"/>
      <c r="AC20" s="692"/>
      <c r="AD20" s="693">
        <v>3822</v>
      </c>
      <c r="AE20" s="693"/>
      <c r="AF20" s="693"/>
      <c r="AG20" s="693"/>
      <c r="AH20" s="693"/>
      <c r="AI20" s="693"/>
      <c r="AJ20" s="693"/>
      <c r="AK20" s="693"/>
      <c r="AL20" s="668">
        <v>0.1</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128</v>
      </c>
      <c r="BP20" s="692"/>
      <c r="BQ20" s="692"/>
      <c r="BR20" s="692"/>
      <c r="BS20" s="693" t="s">
        <v>128</v>
      </c>
      <c r="BT20" s="693"/>
      <c r="BU20" s="693"/>
      <c r="BV20" s="693"/>
      <c r="BW20" s="693"/>
      <c r="BX20" s="693"/>
      <c r="BY20" s="693"/>
      <c r="BZ20" s="693"/>
      <c r="CA20" s="693"/>
      <c r="CB20" s="751"/>
      <c r="CD20" s="699" t="s">
        <v>275</v>
      </c>
      <c r="CE20" s="700"/>
      <c r="CF20" s="700"/>
      <c r="CG20" s="700"/>
      <c r="CH20" s="700"/>
      <c r="CI20" s="700"/>
      <c r="CJ20" s="700"/>
      <c r="CK20" s="700"/>
      <c r="CL20" s="700"/>
      <c r="CM20" s="700"/>
      <c r="CN20" s="700"/>
      <c r="CO20" s="700"/>
      <c r="CP20" s="700"/>
      <c r="CQ20" s="701"/>
      <c r="CR20" s="665">
        <v>9959460</v>
      </c>
      <c r="CS20" s="666"/>
      <c r="CT20" s="666"/>
      <c r="CU20" s="666"/>
      <c r="CV20" s="666"/>
      <c r="CW20" s="666"/>
      <c r="CX20" s="666"/>
      <c r="CY20" s="667"/>
      <c r="CZ20" s="692">
        <v>100</v>
      </c>
      <c r="DA20" s="692"/>
      <c r="DB20" s="692"/>
      <c r="DC20" s="692"/>
      <c r="DD20" s="671">
        <v>1867649</v>
      </c>
      <c r="DE20" s="666"/>
      <c r="DF20" s="666"/>
      <c r="DG20" s="666"/>
      <c r="DH20" s="666"/>
      <c r="DI20" s="666"/>
      <c r="DJ20" s="666"/>
      <c r="DK20" s="666"/>
      <c r="DL20" s="666"/>
      <c r="DM20" s="666"/>
      <c r="DN20" s="666"/>
      <c r="DO20" s="666"/>
      <c r="DP20" s="667"/>
      <c r="DQ20" s="671">
        <v>6678181</v>
      </c>
      <c r="DR20" s="666"/>
      <c r="DS20" s="666"/>
      <c r="DT20" s="666"/>
      <c r="DU20" s="666"/>
      <c r="DV20" s="666"/>
      <c r="DW20" s="666"/>
      <c r="DX20" s="666"/>
      <c r="DY20" s="666"/>
      <c r="DZ20" s="666"/>
      <c r="EA20" s="666"/>
      <c r="EB20" s="666"/>
      <c r="EC20" s="709"/>
    </row>
    <row r="21" spans="2:133" ht="11.25" customHeight="1" x14ac:dyDescent="0.15">
      <c r="B21" s="662" t="s">
        <v>276</v>
      </c>
      <c r="C21" s="663"/>
      <c r="D21" s="663"/>
      <c r="E21" s="663"/>
      <c r="F21" s="663"/>
      <c r="G21" s="663"/>
      <c r="H21" s="663"/>
      <c r="I21" s="663"/>
      <c r="J21" s="663"/>
      <c r="K21" s="663"/>
      <c r="L21" s="663"/>
      <c r="M21" s="663"/>
      <c r="N21" s="663"/>
      <c r="O21" s="663"/>
      <c r="P21" s="663"/>
      <c r="Q21" s="664"/>
      <c r="R21" s="665">
        <v>622</v>
      </c>
      <c r="S21" s="666"/>
      <c r="T21" s="666"/>
      <c r="U21" s="666"/>
      <c r="V21" s="666"/>
      <c r="W21" s="666"/>
      <c r="X21" s="666"/>
      <c r="Y21" s="667"/>
      <c r="Z21" s="692">
        <v>0</v>
      </c>
      <c r="AA21" s="692"/>
      <c r="AB21" s="692"/>
      <c r="AC21" s="692"/>
      <c r="AD21" s="693">
        <v>622</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278</v>
      </c>
      <c r="C22" s="729"/>
      <c r="D22" s="729"/>
      <c r="E22" s="729"/>
      <c r="F22" s="729"/>
      <c r="G22" s="729"/>
      <c r="H22" s="729"/>
      <c r="I22" s="729"/>
      <c r="J22" s="729"/>
      <c r="K22" s="729"/>
      <c r="L22" s="729"/>
      <c r="M22" s="729"/>
      <c r="N22" s="729"/>
      <c r="O22" s="729"/>
      <c r="P22" s="729"/>
      <c r="Q22" s="730"/>
      <c r="R22" s="665">
        <v>24170</v>
      </c>
      <c r="S22" s="666"/>
      <c r="T22" s="666"/>
      <c r="U22" s="666"/>
      <c r="V22" s="666"/>
      <c r="W22" s="666"/>
      <c r="X22" s="666"/>
      <c r="Y22" s="667"/>
      <c r="Z22" s="692">
        <v>0.2</v>
      </c>
      <c r="AA22" s="692"/>
      <c r="AB22" s="692"/>
      <c r="AC22" s="692"/>
      <c r="AD22" s="693">
        <v>24170</v>
      </c>
      <c r="AE22" s="693"/>
      <c r="AF22" s="693"/>
      <c r="AG22" s="693"/>
      <c r="AH22" s="693"/>
      <c r="AI22" s="693"/>
      <c r="AJ22" s="693"/>
      <c r="AK22" s="693"/>
      <c r="AL22" s="668">
        <v>0.5</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281</v>
      </c>
      <c r="C23" s="663"/>
      <c r="D23" s="663"/>
      <c r="E23" s="663"/>
      <c r="F23" s="663"/>
      <c r="G23" s="663"/>
      <c r="H23" s="663"/>
      <c r="I23" s="663"/>
      <c r="J23" s="663"/>
      <c r="K23" s="663"/>
      <c r="L23" s="663"/>
      <c r="M23" s="663"/>
      <c r="N23" s="663"/>
      <c r="O23" s="663"/>
      <c r="P23" s="663"/>
      <c r="Q23" s="664"/>
      <c r="R23" s="665">
        <v>3640782</v>
      </c>
      <c r="S23" s="666"/>
      <c r="T23" s="666"/>
      <c r="U23" s="666"/>
      <c r="V23" s="666"/>
      <c r="W23" s="666"/>
      <c r="X23" s="666"/>
      <c r="Y23" s="667"/>
      <c r="Z23" s="692">
        <v>35.1</v>
      </c>
      <c r="AA23" s="692"/>
      <c r="AB23" s="692"/>
      <c r="AC23" s="692"/>
      <c r="AD23" s="693">
        <v>3155183</v>
      </c>
      <c r="AE23" s="693"/>
      <c r="AF23" s="693"/>
      <c r="AG23" s="693"/>
      <c r="AH23" s="693"/>
      <c r="AI23" s="693"/>
      <c r="AJ23" s="693"/>
      <c r="AK23" s="693"/>
      <c r="AL23" s="668">
        <v>61.7</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x14ac:dyDescent="0.15">
      <c r="B24" s="662" t="s">
        <v>288</v>
      </c>
      <c r="C24" s="663"/>
      <c r="D24" s="663"/>
      <c r="E24" s="663"/>
      <c r="F24" s="663"/>
      <c r="G24" s="663"/>
      <c r="H24" s="663"/>
      <c r="I24" s="663"/>
      <c r="J24" s="663"/>
      <c r="K24" s="663"/>
      <c r="L24" s="663"/>
      <c r="M24" s="663"/>
      <c r="N24" s="663"/>
      <c r="O24" s="663"/>
      <c r="P24" s="663"/>
      <c r="Q24" s="664"/>
      <c r="R24" s="665">
        <v>3155183</v>
      </c>
      <c r="S24" s="666"/>
      <c r="T24" s="666"/>
      <c r="U24" s="666"/>
      <c r="V24" s="666"/>
      <c r="W24" s="666"/>
      <c r="X24" s="666"/>
      <c r="Y24" s="667"/>
      <c r="Z24" s="692">
        <v>30.4</v>
      </c>
      <c r="AA24" s="692"/>
      <c r="AB24" s="692"/>
      <c r="AC24" s="692"/>
      <c r="AD24" s="693">
        <v>3155183</v>
      </c>
      <c r="AE24" s="693"/>
      <c r="AF24" s="693"/>
      <c r="AG24" s="693"/>
      <c r="AH24" s="693"/>
      <c r="AI24" s="693"/>
      <c r="AJ24" s="693"/>
      <c r="AK24" s="693"/>
      <c r="AL24" s="668">
        <v>61.7</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3534410</v>
      </c>
      <c r="CS24" s="719"/>
      <c r="CT24" s="719"/>
      <c r="CU24" s="719"/>
      <c r="CV24" s="719"/>
      <c r="CW24" s="719"/>
      <c r="CX24" s="719"/>
      <c r="CY24" s="762"/>
      <c r="CZ24" s="763">
        <v>35.5</v>
      </c>
      <c r="DA24" s="738"/>
      <c r="DB24" s="738"/>
      <c r="DC24" s="766"/>
      <c r="DD24" s="761">
        <v>2714465</v>
      </c>
      <c r="DE24" s="719"/>
      <c r="DF24" s="719"/>
      <c r="DG24" s="719"/>
      <c r="DH24" s="719"/>
      <c r="DI24" s="719"/>
      <c r="DJ24" s="719"/>
      <c r="DK24" s="762"/>
      <c r="DL24" s="761">
        <v>2615953</v>
      </c>
      <c r="DM24" s="719"/>
      <c r="DN24" s="719"/>
      <c r="DO24" s="719"/>
      <c r="DP24" s="719"/>
      <c r="DQ24" s="719"/>
      <c r="DR24" s="719"/>
      <c r="DS24" s="719"/>
      <c r="DT24" s="719"/>
      <c r="DU24" s="719"/>
      <c r="DV24" s="762"/>
      <c r="DW24" s="763">
        <v>49.2</v>
      </c>
      <c r="DX24" s="738"/>
      <c r="DY24" s="738"/>
      <c r="DZ24" s="738"/>
      <c r="EA24" s="738"/>
      <c r="EB24" s="738"/>
      <c r="EC24" s="764"/>
    </row>
    <row r="25" spans="2:133" ht="11.25" customHeight="1" x14ac:dyDescent="0.15">
      <c r="B25" s="662" t="s">
        <v>291</v>
      </c>
      <c r="C25" s="663"/>
      <c r="D25" s="663"/>
      <c r="E25" s="663"/>
      <c r="F25" s="663"/>
      <c r="G25" s="663"/>
      <c r="H25" s="663"/>
      <c r="I25" s="663"/>
      <c r="J25" s="663"/>
      <c r="K25" s="663"/>
      <c r="L25" s="663"/>
      <c r="M25" s="663"/>
      <c r="N25" s="663"/>
      <c r="O25" s="663"/>
      <c r="P25" s="663"/>
      <c r="Q25" s="664"/>
      <c r="R25" s="665">
        <v>485599</v>
      </c>
      <c r="S25" s="666"/>
      <c r="T25" s="666"/>
      <c r="U25" s="666"/>
      <c r="V25" s="666"/>
      <c r="W25" s="666"/>
      <c r="X25" s="666"/>
      <c r="Y25" s="667"/>
      <c r="Z25" s="692">
        <v>4.7</v>
      </c>
      <c r="AA25" s="692"/>
      <c r="AB25" s="692"/>
      <c r="AC25" s="692"/>
      <c r="AD25" s="693" t="s">
        <v>128</v>
      </c>
      <c r="AE25" s="693"/>
      <c r="AF25" s="693"/>
      <c r="AG25" s="693"/>
      <c r="AH25" s="693"/>
      <c r="AI25" s="693"/>
      <c r="AJ25" s="693"/>
      <c r="AK25" s="693"/>
      <c r="AL25" s="668" t="s">
        <v>128</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699" t="s">
        <v>293</v>
      </c>
      <c r="CE25" s="700"/>
      <c r="CF25" s="700"/>
      <c r="CG25" s="700"/>
      <c r="CH25" s="700"/>
      <c r="CI25" s="700"/>
      <c r="CJ25" s="700"/>
      <c r="CK25" s="700"/>
      <c r="CL25" s="700"/>
      <c r="CM25" s="700"/>
      <c r="CN25" s="700"/>
      <c r="CO25" s="700"/>
      <c r="CP25" s="700"/>
      <c r="CQ25" s="701"/>
      <c r="CR25" s="665">
        <v>1642011</v>
      </c>
      <c r="CS25" s="676"/>
      <c r="CT25" s="676"/>
      <c r="CU25" s="676"/>
      <c r="CV25" s="676"/>
      <c r="CW25" s="676"/>
      <c r="CX25" s="676"/>
      <c r="CY25" s="677"/>
      <c r="CZ25" s="668">
        <v>16.5</v>
      </c>
      <c r="DA25" s="678"/>
      <c r="DB25" s="678"/>
      <c r="DC25" s="679"/>
      <c r="DD25" s="671">
        <v>1466948</v>
      </c>
      <c r="DE25" s="676"/>
      <c r="DF25" s="676"/>
      <c r="DG25" s="676"/>
      <c r="DH25" s="676"/>
      <c r="DI25" s="676"/>
      <c r="DJ25" s="676"/>
      <c r="DK25" s="677"/>
      <c r="DL25" s="671">
        <v>1390749</v>
      </c>
      <c r="DM25" s="676"/>
      <c r="DN25" s="676"/>
      <c r="DO25" s="676"/>
      <c r="DP25" s="676"/>
      <c r="DQ25" s="676"/>
      <c r="DR25" s="676"/>
      <c r="DS25" s="676"/>
      <c r="DT25" s="676"/>
      <c r="DU25" s="676"/>
      <c r="DV25" s="677"/>
      <c r="DW25" s="668">
        <v>26.1</v>
      </c>
      <c r="DX25" s="678"/>
      <c r="DY25" s="678"/>
      <c r="DZ25" s="678"/>
      <c r="EA25" s="678"/>
      <c r="EB25" s="678"/>
      <c r="EC25" s="710"/>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699" t="s">
        <v>296</v>
      </c>
      <c r="CE26" s="700"/>
      <c r="CF26" s="700"/>
      <c r="CG26" s="700"/>
      <c r="CH26" s="700"/>
      <c r="CI26" s="700"/>
      <c r="CJ26" s="700"/>
      <c r="CK26" s="700"/>
      <c r="CL26" s="700"/>
      <c r="CM26" s="700"/>
      <c r="CN26" s="700"/>
      <c r="CO26" s="700"/>
      <c r="CP26" s="700"/>
      <c r="CQ26" s="701"/>
      <c r="CR26" s="665">
        <v>1098677</v>
      </c>
      <c r="CS26" s="666"/>
      <c r="CT26" s="666"/>
      <c r="CU26" s="666"/>
      <c r="CV26" s="666"/>
      <c r="CW26" s="666"/>
      <c r="CX26" s="666"/>
      <c r="CY26" s="667"/>
      <c r="CZ26" s="668">
        <v>11</v>
      </c>
      <c r="DA26" s="678"/>
      <c r="DB26" s="678"/>
      <c r="DC26" s="679"/>
      <c r="DD26" s="671">
        <v>953559</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710"/>
    </row>
    <row r="27" spans="2:133" ht="11.25" customHeight="1" x14ac:dyDescent="0.15">
      <c r="B27" s="662" t="s">
        <v>297</v>
      </c>
      <c r="C27" s="663"/>
      <c r="D27" s="663"/>
      <c r="E27" s="663"/>
      <c r="F27" s="663"/>
      <c r="G27" s="663"/>
      <c r="H27" s="663"/>
      <c r="I27" s="663"/>
      <c r="J27" s="663"/>
      <c r="K27" s="663"/>
      <c r="L27" s="663"/>
      <c r="M27" s="663"/>
      <c r="N27" s="663"/>
      <c r="O27" s="663"/>
      <c r="P27" s="663"/>
      <c r="Q27" s="664"/>
      <c r="R27" s="665">
        <v>5562784</v>
      </c>
      <c r="S27" s="666"/>
      <c r="T27" s="666"/>
      <c r="U27" s="666"/>
      <c r="V27" s="666"/>
      <c r="W27" s="666"/>
      <c r="X27" s="666"/>
      <c r="Y27" s="667"/>
      <c r="Z27" s="692">
        <v>53.7</v>
      </c>
      <c r="AA27" s="692"/>
      <c r="AB27" s="692"/>
      <c r="AC27" s="692"/>
      <c r="AD27" s="693">
        <v>5077185</v>
      </c>
      <c r="AE27" s="693"/>
      <c r="AF27" s="693"/>
      <c r="AG27" s="693"/>
      <c r="AH27" s="693"/>
      <c r="AI27" s="693"/>
      <c r="AJ27" s="693"/>
      <c r="AK27" s="693"/>
      <c r="AL27" s="668">
        <v>99.400001525878906</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1396545</v>
      </c>
      <c r="BH27" s="666"/>
      <c r="BI27" s="666"/>
      <c r="BJ27" s="666"/>
      <c r="BK27" s="666"/>
      <c r="BL27" s="666"/>
      <c r="BM27" s="666"/>
      <c r="BN27" s="667"/>
      <c r="BO27" s="692">
        <v>100</v>
      </c>
      <c r="BP27" s="692"/>
      <c r="BQ27" s="692"/>
      <c r="BR27" s="692"/>
      <c r="BS27" s="693">
        <v>22750</v>
      </c>
      <c r="BT27" s="693"/>
      <c r="BU27" s="693"/>
      <c r="BV27" s="693"/>
      <c r="BW27" s="693"/>
      <c r="BX27" s="693"/>
      <c r="BY27" s="693"/>
      <c r="BZ27" s="693"/>
      <c r="CA27" s="693"/>
      <c r="CB27" s="751"/>
      <c r="CD27" s="699" t="s">
        <v>299</v>
      </c>
      <c r="CE27" s="700"/>
      <c r="CF27" s="700"/>
      <c r="CG27" s="700"/>
      <c r="CH27" s="700"/>
      <c r="CI27" s="700"/>
      <c r="CJ27" s="700"/>
      <c r="CK27" s="700"/>
      <c r="CL27" s="700"/>
      <c r="CM27" s="700"/>
      <c r="CN27" s="700"/>
      <c r="CO27" s="700"/>
      <c r="CP27" s="700"/>
      <c r="CQ27" s="701"/>
      <c r="CR27" s="665">
        <v>858334</v>
      </c>
      <c r="CS27" s="676"/>
      <c r="CT27" s="676"/>
      <c r="CU27" s="676"/>
      <c r="CV27" s="676"/>
      <c r="CW27" s="676"/>
      <c r="CX27" s="676"/>
      <c r="CY27" s="677"/>
      <c r="CZ27" s="668">
        <v>8.6</v>
      </c>
      <c r="DA27" s="678"/>
      <c r="DB27" s="678"/>
      <c r="DC27" s="679"/>
      <c r="DD27" s="671">
        <v>251753</v>
      </c>
      <c r="DE27" s="676"/>
      <c r="DF27" s="676"/>
      <c r="DG27" s="676"/>
      <c r="DH27" s="676"/>
      <c r="DI27" s="676"/>
      <c r="DJ27" s="676"/>
      <c r="DK27" s="677"/>
      <c r="DL27" s="671">
        <v>229440</v>
      </c>
      <c r="DM27" s="676"/>
      <c r="DN27" s="676"/>
      <c r="DO27" s="676"/>
      <c r="DP27" s="676"/>
      <c r="DQ27" s="676"/>
      <c r="DR27" s="676"/>
      <c r="DS27" s="676"/>
      <c r="DT27" s="676"/>
      <c r="DU27" s="676"/>
      <c r="DV27" s="677"/>
      <c r="DW27" s="668">
        <v>4.3</v>
      </c>
      <c r="DX27" s="678"/>
      <c r="DY27" s="678"/>
      <c r="DZ27" s="678"/>
      <c r="EA27" s="678"/>
      <c r="EB27" s="678"/>
      <c r="EC27" s="710"/>
    </row>
    <row r="28" spans="2:133" ht="11.25" customHeight="1" x14ac:dyDescent="0.15">
      <c r="B28" s="662" t="s">
        <v>300</v>
      </c>
      <c r="C28" s="663"/>
      <c r="D28" s="663"/>
      <c r="E28" s="663"/>
      <c r="F28" s="663"/>
      <c r="G28" s="663"/>
      <c r="H28" s="663"/>
      <c r="I28" s="663"/>
      <c r="J28" s="663"/>
      <c r="K28" s="663"/>
      <c r="L28" s="663"/>
      <c r="M28" s="663"/>
      <c r="N28" s="663"/>
      <c r="O28" s="663"/>
      <c r="P28" s="663"/>
      <c r="Q28" s="664"/>
      <c r="R28" s="665">
        <v>1915</v>
      </c>
      <c r="S28" s="666"/>
      <c r="T28" s="666"/>
      <c r="U28" s="666"/>
      <c r="V28" s="666"/>
      <c r="W28" s="666"/>
      <c r="X28" s="666"/>
      <c r="Y28" s="667"/>
      <c r="Z28" s="692">
        <v>0</v>
      </c>
      <c r="AA28" s="692"/>
      <c r="AB28" s="692"/>
      <c r="AC28" s="692"/>
      <c r="AD28" s="693">
        <v>1915</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301</v>
      </c>
      <c r="CE28" s="700"/>
      <c r="CF28" s="700"/>
      <c r="CG28" s="700"/>
      <c r="CH28" s="700"/>
      <c r="CI28" s="700"/>
      <c r="CJ28" s="700"/>
      <c r="CK28" s="700"/>
      <c r="CL28" s="700"/>
      <c r="CM28" s="700"/>
      <c r="CN28" s="700"/>
      <c r="CO28" s="700"/>
      <c r="CP28" s="700"/>
      <c r="CQ28" s="701"/>
      <c r="CR28" s="665">
        <v>1034065</v>
      </c>
      <c r="CS28" s="666"/>
      <c r="CT28" s="666"/>
      <c r="CU28" s="666"/>
      <c r="CV28" s="666"/>
      <c r="CW28" s="666"/>
      <c r="CX28" s="666"/>
      <c r="CY28" s="667"/>
      <c r="CZ28" s="668">
        <v>10.4</v>
      </c>
      <c r="DA28" s="678"/>
      <c r="DB28" s="678"/>
      <c r="DC28" s="679"/>
      <c r="DD28" s="671">
        <v>995764</v>
      </c>
      <c r="DE28" s="666"/>
      <c r="DF28" s="666"/>
      <c r="DG28" s="666"/>
      <c r="DH28" s="666"/>
      <c r="DI28" s="666"/>
      <c r="DJ28" s="666"/>
      <c r="DK28" s="667"/>
      <c r="DL28" s="671">
        <v>995764</v>
      </c>
      <c r="DM28" s="666"/>
      <c r="DN28" s="666"/>
      <c r="DO28" s="666"/>
      <c r="DP28" s="666"/>
      <c r="DQ28" s="666"/>
      <c r="DR28" s="666"/>
      <c r="DS28" s="666"/>
      <c r="DT28" s="666"/>
      <c r="DU28" s="666"/>
      <c r="DV28" s="667"/>
      <c r="DW28" s="668">
        <v>18.7</v>
      </c>
      <c r="DX28" s="678"/>
      <c r="DY28" s="678"/>
      <c r="DZ28" s="678"/>
      <c r="EA28" s="678"/>
      <c r="EB28" s="678"/>
      <c r="EC28" s="710"/>
    </row>
    <row r="29" spans="2:133" ht="11.25" customHeight="1" x14ac:dyDescent="0.15">
      <c r="B29" s="662" t="s">
        <v>302</v>
      </c>
      <c r="C29" s="663"/>
      <c r="D29" s="663"/>
      <c r="E29" s="663"/>
      <c r="F29" s="663"/>
      <c r="G29" s="663"/>
      <c r="H29" s="663"/>
      <c r="I29" s="663"/>
      <c r="J29" s="663"/>
      <c r="K29" s="663"/>
      <c r="L29" s="663"/>
      <c r="M29" s="663"/>
      <c r="N29" s="663"/>
      <c r="O29" s="663"/>
      <c r="P29" s="663"/>
      <c r="Q29" s="664"/>
      <c r="R29" s="665">
        <v>106962</v>
      </c>
      <c r="S29" s="666"/>
      <c r="T29" s="666"/>
      <c r="U29" s="666"/>
      <c r="V29" s="666"/>
      <c r="W29" s="666"/>
      <c r="X29" s="666"/>
      <c r="Y29" s="667"/>
      <c r="Z29" s="692">
        <v>1</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699" t="s">
        <v>70</v>
      </c>
      <c r="CG29" s="700"/>
      <c r="CH29" s="700"/>
      <c r="CI29" s="700"/>
      <c r="CJ29" s="700"/>
      <c r="CK29" s="700"/>
      <c r="CL29" s="700"/>
      <c r="CM29" s="700"/>
      <c r="CN29" s="700"/>
      <c r="CO29" s="700"/>
      <c r="CP29" s="700"/>
      <c r="CQ29" s="701"/>
      <c r="CR29" s="665">
        <v>1034063</v>
      </c>
      <c r="CS29" s="676"/>
      <c r="CT29" s="676"/>
      <c r="CU29" s="676"/>
      <c r="CV29" s="676"/>
      <c r="CW29" s="676"/>
      <c r="CX29" s="676"/>
      <c r="CY29" s="677"/>
      <c r="CZ29" s="668">
        <v>10.4</v>
      </c>
      <c r="DA29" s="678"/>
      <c r="DB29" s="678"/>
      <c r="DC29" s="679"/>
      <c r="DD29" s="671">
        <v>995762</v>
      </c>
      <c r="DE29" s="676"/>
      <c r="DF29" s="676"/>
      <c r="DG29" s="676"/>
      <c r="DH29" s="676"/>
      <c r="DI29" s="676"/>
      <c r="DJ29" s="676"/>
      <c r="DK29" s="677"/>
      <c r="DL29" s="671">
        <v>995762</v>
      </c>
      <c r="DM29" s="676"/>
      <c r="DN29" s="676"/>
      <c r="DO29" s="676"/>
      <c r="DP29" s="676"/>
      <c r="DQ29" s="676"/>
      <c r="DR29" s="676"/>
      <c r="DS29" s="676"/>
      <c r="DT29" s="676"/>
      <c r="DU29" s="676"/>
      <c r="DV29" s="677"/>
      <c r="DW29" s="668">
        <v>18.7</v>
      </c>
      <c r="DX29" s="678"/>
      <c r="DY29" s="678"/>
      <c r="DZ29" s="678"/>
      <c r="EA29" s="678"/>
      <c r="EB29" s="678"/>
      <c r="EC29" s="710"/>
    </row>
    <row r="30" spans="2:133" ht="11.25" customHeight="1" x14ac:dyDescent="0.15">
      <c r="B30" s="662" t="s">
        <v>304</v>
      </c>
      <c r="C30" s="663"/>
      <c r="D30" s="663"/>
      <c r="E30" s="663"/>
      <c r="F30" s="663"/>
      <c r="G30" s="663"/>
      <c r="H30" s="663"/>
      <c r="I30" s="663"/>
      <c r="J30" s="663"/>
      <c r="K30" s="663"/>
      <c r="L30" s="663"/>
      <c r="M30" s="663"/>
      <c r="N30" s="663"/>
      <c r="O30" s="663"/>
      <c r="P30" s="663"/>
      <c r="Q30" s="664"/>
      <c r="R30" s="665">
        <v>348562</v>
      </c>
      <c r="S30" s="666"/>
      <c r="T30" s="666"/>
      <c r="U30" s="666"/>
      <c r="V30" s="666"/>
      <c r="W30" s="666"/>
      <c r="X30" s="666"/>
      <c r="Y30" s="667"/>
      <c r="Z30" s="692">
        <v>3.4</v>
      </c>
      <c r="AA30" s="692"/>
      <c r="AB30" s="692"/>
      <c r="AC30" s="692"/>
      <c r="AD30" s="693">
        <v>7082</v>
      </c>
      <c r="AE30" s="693"/>
      <c r="AF30" s="693"/>
      <c r="AG30" s="693"/>
      <c r="AH30" s="693"/>
      <c r="AI30" s="693"/>
      <c r="AJ30" s="693"/>
      <c r="AK30" s="693"/>
      <c r="AL30" s="668">
        <v>0.1</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699" t="s">
        <v>307</v>
      </c>
      <c r="CG30" s="700"/>
      <c r="CH30" s="700"/>
      <c r="CI30" s="700"/>
      <c r="CJ30" s="700"/>
      <c r="CK30" s="700"/>
      <c r="CL30" s="700"/>
      <c r="CM30" s="700"/>
      <c r="CN30" s="700"/>
      <c r="CO30" s="700"/>
      <c r="CP30" s="700"/>
      <c r="CQ30" s="701"/>
      <c r="CR30" s="665">
        <v>1006644</v>
      </c>
      <c r="CS30" s="666"/>
      <c r="CT30" s="666"/>
      <c r="CU30" s="666"/>
      <c r="CV30" s="666"/>
      <c r="CW30" s="666"/>
      <c r="CX30" s="666"/>
      <c r="CY30" s="667"/>
      <c r="CZ30" s="668">
        <v>10.1</v>
      </c>
      <c r="DA30" s="678"/>
      <c r="DB30" s="678"/>
      <c r="DC30" s="679"/>
      <c r="DD30" s="671">
        <v>971008</v>
      </c>
      <c r="DE30" s="666"/>
      <c r="DF30" s="666"/>
      <c r="DG30" s="666"/>
      <c r="DH30" s="666"/>
      <c r="DI30" s="666"/>
      <c r="DJ30" s="666"/>
      <c r="DK30" s="667"/>
      <c r="DL30" s="671">
        <v>971008</v>
      </c>
      <c r="DM30" s="666"/>
      <c r="DN30" s="666"/>
      <c r="DO30" s="666"/>
      <c r="DP30" s="666"/>
      <c r="DQ30" s="666"/>
      <c r="DR30" s="666"/>
      <c r="DS30" s="666"/>
      <c r="DT30" s="666"/>
      <c r="DU30" s="666"/>
      <c r="DV30" s="667"/>
      <c r="DW30" s="668">
        <v>18.3</v>
      </c>
      <c r="DX30" s="678"/>
      <c r="DY30" s="678"/>
      <c r="DZ30" s="678"/>
      <c r="EA30" s="678"/>
      <c r="EB30" s="678"/>
      <c r="EC30" s="710"/>
    </row>
    <row r="31" spans="2:133" ht="11.25" customHeight="1" x14ac:dyDescent="0.15">
      <c r="B31" s="662" t="s">
        <v>308</v>
      </c>
      <c r="C31" s="663"/>
      <c r="D31" s="663"/>
      <c r="E31" s="663"/>
      <c r="F31" s="663"/>
      <c r="G31" s="663"/>
      <c r="H31" s="663"/>
      <c r="I31" s="663"/>
      <c r="J31" s="663"/>
      <c r="K31" s="663"/>
      <c r="L31" s="663"/>
      <c r="M31" s="663"/>
      <c r="N31" s="663"/>
      <c r="O31" s="663"/>
      <c r="P31" s="663"/>
      <c r="Q31" s="664"/>
      <c r="R31" s="665">
        <v>46375</v>
      </c>
      <c r="S31" s="666"/>
      <c r="T31" s="666"/>
      <c r="U31" s="666"/>
      <c r="V31" s="666"/>
      <c r="W31" s="666"/>
      <c r="X31" s="666"/>
      <c r="Y31" s="667"/>
      <c r="Z31" s="692">
        <v>0.4</v>
      </c>
      <c r="AA31" s="692"/>
      <c r="AB31" s="692"/>
      <c r="AC31" s="692"/>
      <c r="AD31" s="693" t="s">
        <v>128</v>
      </c>
      <c r="AE31" s="693"/>
      <c r="AF31" s="693"/>
      <c r="AG31" s="693"/>
      <c r="AH31" s="693"/>
      <c r="AI31" s="693"/>
      <c r="AJ31" s="693"/>
      <c r="AK31" s="693"/>
      <c r="AL31" s="668" t="s">
        <v>128</v>
      </c>
      <c r="AM31" s="669"/>
      <c r="AN31" s="669"/>
      <c r="AO31" s="694"/>
      <c r="AP31" s="740" t="s">
        <v>309</v>
      </c>
      <c r="AQ31" s="741"/>
      <c r="AR31" s="741"/>
      <c r="AS31" s="741"/>
      <c r="AT31" s="746" t="s">
        <v>310</v>
      </c>
      <c r="AU31" s="360"/>
      <c r="AV31" s="360"/>
      <c r="AW31" s="360"/>
      <c r="AX31" s="733" t="s">
        <v>189</v>
      </c>
      <c r="AY31" s="734"/>
      <c r="AZ31" s="734"/>
      <c r="BA31" s="734"/>
      <c r="BB31" s="734"/>
      <c r="BC31" s="734"/>
      <c r="BD31" s="734"/>
      <c r="BE31" s="734"/>
      <c r="BF31" s="735"/>
      <c r="BG31" s="736">
        <v>99.6</v>
      </c>
      <c r="BH31" s="737"/>
      <c r="BI31" s="737"/>
      <c r="BJ31" s="737"/>
      <c r="BK31" s="737"/>
      <c r="BL31" s="737"/>
      <c r="BM31" s="738">
        <v>97.7</v>
      </c>
      <c r="BN31" s="737"/>
      <c r="BO31" s="737"/>
      <c r="BP31" s="737"/>
      <c r="BQ31" s="739"/>
      <c r="BR31" s="736">
        <v>98.8</v>
      </c>
      <c r="BS31" s="737"/>
      <c r="BT31" s="737"/>
      <c r="BU31" s="737"/>
      <c r="BV31" s="737"/>
      <c r="BW31" s="737"/>
      <c r="BX31" s="738">
        <v>97.4</v>
      </c>
      <c r="BY31" s="737"/>
      <c r="BZ31" s="737"/>
      <c r="CA31" s="737"/>
      <c r="CB31" s="739"/>
      <c r="CD31" s="754"/>
      <c r="CE31" s="755"/>
      <c r="CF31" s="699" t="s">
        <v>311</v>
      </c>
      <c r="CG31" s="700"/>
      <c r="CH31" s="700"/>
      <c r="CI31" s="700"/>
      <c r="CJ31" s="700"/>
      <c r="CK31" s="700"/>
      <c r="CL31" s="700"/>
      <c r="CM31" s="700"/>
      <c r="CN31" s="700"/>
      <c r="CO31" s="700"/>
      <c r="CP31" s="700"/>
      <c r="CQ31" s="701"/>
      <c r="CR31" s="665">
        <v>27419</v>
      </c>
      <c r="CS31" s="676"/>
      <c r="CT31" s="676"/>
      <c r="CU31" s="676"/>
      <c r="CV31" s="676"/>
      <c r="CW31" s="676"/>
      <c r="CX31" s="676"/>
      <c r="CY31" s="677"/>
      <c r="CZ31" s="668">
        <v>0.3</v>
      </c>
      <c r="DA31" s="678"/>
      <c r="DB31" s="678"/>
      <c r="DC31" s="679"/>
      <c r="DD31" s="671">
        <v>24754</v>
      </c>
      <c r="DE31" s="676"/>
      <c r="DF31" s="676"/>
      <c r="DG31" s="676"/>
      <c r="DH31" s="676"/>
      <c r="DI31" s="676"/>
      <c r="DJ31" s="676"/>
      <c r="DK31" s="677"/>
      <c r="DL31" s="671">
        <v>24754</v>
      </c>
      <c r="DM31" s="676"/>
      <c r="DN31" s="676"/>
      <c r="DO31" s="676"/>
      <c r="DP31" s="676"/>
      <c r="DQ31" s="676"/>
      <c r="DR31" s="676"/>
      <c r="DS31" s="676"/>
      <c r="DT31" s="676"/>
      <c r="DU31" s="676"/>
      <c r="DV31" s="677"/>
      <c r="DW31" s="668">
        <v>0.5</v>
      </c>
      <c r="DX31" s="678"/>
      <c r="DY31" s="678"/>
      <c r="DZ31" s="678"/>
      <c r="EA31" s="678"/>
      <c r="EB31" s="678"/>
      <c r="EC31" s="710"/>
    </row>
    <row r="32" spans="2:133" ht="11.25" customHeight="1" x14ac:dyDescent="0.15">
      <c r="B32" s="662" t="s">
        <v>312</v>
      </c>
      <c r="C32" s="663"/>
      <c r="D32" s="663"/>
      <c r="E32" s="663"/>
      <c r="F32" s="663"/>
      <c r="G32" s="663"/>
      <c r="H32" s="663"/>
      <c r="I32" s="663"/>
      <c r="J32" s="663"/>
      <c r="K32" s="663"/>
      <c r="L32" s="663"/>
      <c r="M32" s="663"/>
      <c r="N32" s="663"/>
      <c r="O32" s="663"/>
      <c r="P32" s="663"/>
      <c r="Q32" s="664"/>
      <c r="R32" s="665">
        <v>1373381</v>
      </c>
      <c r="S32" s="666"/>
      <c r="T32" s="666"/>
      <c r="U32" s="666"/>
      <c r="V32" s="666"/>
      <c r="W32" s="666"/>
      <c r="X32" s="666"/>
      <c r="Y32" s="667"/>
      <c r="Z32" s="692">
        <v>13.2</v>
      </c>
      <c r="AA32" s="692"/>
      <c r="AB32" s="692"/>
      <c r="AC32" s="692"/>
      <c r="AD32" s="693" t="s">
        <v>128</v>
      </c>
      <c r="AE32" s="693"/>
      <c r="AF32" s="693"/>
      <c r="AG32" s="693"/>
      <c r="AH32" s="693"/>
      <c r="AI32" s="693"/>
      <c r="AJ32" s="693"/>
      <c r="AK32" s="693"/>
      <c r="AL32" s="668" t="s">
        <v>128</v>
      </c>
      <c r="AM32" s="669"/>
      <c r="AN32" s="669"/>
      <c r="AO32" s="694"/>
      <c r="AP32" s="742"/>
      <c r="AQ32" s="743"/>
      <c r="AR32" s="743"/>
      <c r="AS32" s="743"/>
      <c r="AT32" s="747"/>
      <c r="AU32" s="361" t="s">
        <v>313</v>
      </c>
      <c r="AV32" s="361"/>
      <c r="AW32" s="361"/>
      <c r="AX32" s="662" t="s">
        <v>314</v>
      </c>
      <c r="AY32" s="663"/>
      <c r="AZ32" s="663"/>
      <c r="BA32" s="663"/>
      <c r="BB32" s="663"/>
      <c r="BC32" s="663"/>
      <c r="BD32" s="663"/>
      <c r="BE32" s="663"/>
      <c r="BF32" s="664"/>
      <c r="BG32" s="731">
        <v>99.5</v>
      </c>
      <c r="BH32" s="676"/>
      <c r="BI32" s="676"/>
      <c r="BJ32" s="676"/>
      <c r="BK32" s="676"/>
      <c r="BL32" s="676"/>
      <c r="BM32" s="669">
        <v>98.5</v>
      </c>
      <c r="BN32" s="732"/>
      <c r="BO32" s="732"/>
      <c r="BP32" s="732"/>
      <c r="BQ32" s="708"/>
      <c r="BR32" s="731">
        <v>99.6</v>
      </c>
      <c r="BS32" s="676"/>
      <c r="BT32" s="676"/>
      <c r="BU32" s="676"/>
      <c r="BV32" s="676"/>
      <c r="BW32" s="676"/>
      <c r="BX32" s="669">
        <v>98.9</v>
      </c>
      <c r="BY32" s="732"/>
      <c r="BZ32" s="732"/>
      <c r="CA32" s="732"/>
      <c r="CB32" s="708"/>
      <c r="CD32" s="756"/>
      <c r="CE32" s="757"/>
      <c r="CF32" s="699" t="s">
        <v>315</v>
      </c>
      <c r="CG32" s="700"/>
      <c r="CH32" s="700"/>
      <c r="CI32" s="700"/>
      <c r="CJ32" s="700"/>
      <c r="CK32" s="700"/>
      <c r="CL32" s="700"/>
      <c r="CM32" s="700"/>
      <c r="CN32" s="700"/>
      <c r="CO32" s="700"/>
      <c r="CP32" s="700"/>
      <c r="CQ32" s="701"/>
      <c r="CR32" s="665">
        <v>2</v>
      </c>
      <c r="CS32" s="666"/>
      <c r="CT32" s="666"/>
      <c r="CU32" s="666"/>
      <c r="CV32" s="666"/>
      <c r="CW32" s="666"/>
      <c r="CX32" s="666"/>
      <c r="CY32" s="667"/>
      <c r="CZ32" s="668">
        <v>0</v>
      </c>
      <c r="DA32" s="678"/>
      <c r="DB32" s="678"/>
      <c r="DC32" s="679"/>
      <c r="DD32" s="671">
        <v>2</v>
      </c>
      <c r="DE32" s="666"/>
      <c r="DF32" s="666"/>
      <c r="DG32" s="666"/>
      <c r="DH32" s="666"/>
      <c r="DI32" s="666"/>
      <c r="DJ32" s="666"/>
      <c r="DK32" s="667"/>
      <c r="DL32" s="671">
        <v>2</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15">
      <c r="B33" s="728" t="s">
        <v>316</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4"/>
      <c r="AQ33" s="745"/>
      <c r="AR33" s="745"/>
      <c r="AS33" s="745"/>
      <c r="AT33" s="748"/>
      <c r="AU33" s="362"/>
      <c r="AV33" s="362"/>
      <c r="AW33" s="362"/>
      <c r="AX33" s="642" t="s">
        <v>317</v>
      </c>
      <c r="AY33" s="643"/>
      <c r="AZ33" s="643"/>
      <c r="BA33" s="643"/>
      <c r="BB33" s="643"/>
      <c r="BC33" s="643"/>
      <c r="BD33" s="643"/>
      <c r="BE33" s="643"/>
      <c r="BF33" s="644"/>
      <c r="BG33" s="727">
        <v>99.7</v>
      </c>
      <c r="BH33" s="646"/>
      <c r="BI33" s="646"/>
      <c r="BJ33" s="646"/>
      <c r="BK33" s="646"/>
      <c r="BL33" s="646"/>
      <c r="BM33" s="684">
        <v>96.7</v>
      </c>
      <c r="BN33" s="646"/>
      <c r="BO33" s="646"/>
      <c r="BP33" s="646"/>
      <c r="BQ33" s="695"/>
      <c r="BR33" s="727">
        <v>97.9</v>
      </c>
      <c r="BS33" s="646"/>
      <c r="BT33" s="646"/>
      <c r="BU33" s="646"/>
      <c r="BV33" s="646"/>
      <c r="BW33" s="646"/>
      <c r="BX33" s="684">
        <v>95.7</v>
      </c>
      <c r="BY33" s="646"/>
      <c r="BZ33" s="646"/>
      <c r="CA33" s="646"/>
      <c r="CB33" s="695"/>
      <c r="CD33" s="699" t="s">
        <v>318</v>
      </c>
      <c r="CE33" s="700"/>
      <c r="CF33" s="700"/>
      <c r="CG33" s="700"/>
      <c r="CH33" s="700"/>
      <c r="CI33" s="700"/>
      <c r="CJ33" s="700"/>
      <c r="CK33" s="700"/>
      <c r="CL33" s="700"/>
      <c r="CM33" s="700"/>
      <c r="CN33" s="700"/>
      <c r="CO33" s="700"/>
      <c r="CP33" s="700"/>
      <c r="CQ33" s="701"/>
      <c r="CR33" s="665">
        <v>4557401</v>
      </c>
      <c r="CS33" s="676"/>
      <c r="CT33" s="676"/>
      <c r="CU33" s="676"/>
      <c r="CV33" s="676"/>
      <c r="CW33" s="676"/>
      <c r="CX33" s="676"/>
      <c r="CY33" s="677"/>
      <c r="CZ33" s="668">
        <v>45.8</v>
      </c>
      <c r="DA33" s="678"/>
      <c r="DB33" s="678"/>
      <c r="DC33" s="679"/>
      <c r="DD33" s="671">
        <v>3340415</v>
      </c>
      <c r="DE33" s="676"/>
      <c r="DF33" s="676"/>
      <c r="DG33" s="676"/>
      <c r="DH33" s="676"/>
      <c r="DI33" s="676"/>
      <c r="DJ33" s="676"/>
      <c r="DK33" s="677"/>
      <c r="DL33" s="671">
        <v>1842541</v>
      </c>
      <c r="DM33" s="676"/>
      <c r="DN33" s="676"/>
      <c r="DO33" s="676"/>
      <c r="DP33" s="676"/>
      <c r="DQ33" s="676"/>
      <c r="DR33" s="676"/>
      <c r="DS33" s="676"/>
      <c r="DT33" s="676"/>
      <c r="DU33" s="676"/>
      <c r="DV33" s="677"/>
      <c r="DW33" s="668">
        <v>34.6</v>
      </c>
      <c r="DX33" s="678"/>
      <c r="DY33" s="678"/>
      <c r="DZ33" s="678"/>
      <c r="EA33" s="678"/>
      <c r="EB33" s="678"/>
      <c r="EC33" s="710"/>
    </row>
    <row r="34" spans="2:133" ht="11.25" customHeight="1" x14ac:dyDescent="0.15">
      <c r="B34" s="662" t="s">
        <v>319</v>
      </c>
      <c r="C34" s="663"/>
      <c r="D34" s="663"/>
      <c r="E34" s="663"/>
      <c r="F34" s="663"/>
      <c r="G34" s="663"/>
      <c r="H34" s="663"/>
      <c r="I34" s="663"/>
      <c r="J34" s="663"/>
      <c r="K34" s="663"/>
      <c r="L34" s="663"/>
      <c r="M34" s="663"/>
      <c r="N34" s="663"/>
      <c r="O34" s="663"/>
      <c r="P34" s="663"/>
      <c r="Q34" s="664"/>
      <c r="R34" s="665">
        <v>606706</v>
      </c>
      <c r="S34" s="666"/>
      <c r="T34" s="666"/>
      <c r="U34" s="666"/>
      <c r="V34" s="666"/>
      <c r="W34" s="666"/>
      <c r="X34" s="666"/>
      <c r="Y34" s="667"/>
      <c r="Z34" s="692">
        <v>5.9</v>
      </c>
      <c r="AA34" s="692"/>
      <c r="AB34" s="692"/>
      <c r="AC34" s="692"/>
      <c r="AD34" s="693" t="s">
        <v>128</v>
      </c>
      <c r="AE34" s="693"/>
      <c r="AF34" s="693"/>
      <c r="AG34" s="693"/>
      <c r="AH34" s="693"/>
      <c r="AI34" s="693"/>
      <c r="AJ34" s="693"/>
      <c r="AK34" s="693"/>
      <c r="AL34" s="668" t="s">
        <v>128</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320</v>
      </c>
      <c r="CE34" s="700"/>
      <c r="CF34" s="700"/>
      <c r="CG34" s="700"/>
      <c r="CH34" s="700"/>
      <c r="CI34" s="700"/>
      <c r="CJ34" s="700"/>
      <c r="CK34" s="700"/>
      <c r="CL34" s="700"/>
      <c r="CM34" s="700"/>
      <c r="CN34" s="700"/>
      <c r="CO34" s="700"/>
      <c r="CP34" s="700"/>
      <c r="CQ34" s="701"/>
      <c r="CR34" s="665">
        <v>1230019</v>
      </c>
      <c r="CS34" s="666"/>
      <c r="CT34" s="666"/>
      <c r="CU34" s="666"/>
      <c r="CV34" s="666"/>
      <c r="CW34" s="666"/>
      <c r="CX34" s="666"/>
      <c r="CY34" s="667"/>
      <c r="CZ34" s="668">
        <v>12.4</v>
      </c>
      <c r="DA34" s="678"/>
      <c r="DB34" s="678"/>
      <c r="DC34" s="679"/>
      <c r="DD34" s="671">
        <v>784840</v>
      </c>
      <c r="DE34" s="666"/>
      <c r="DF34" s="666"/>
      <c r="DG34" s="666"/>
      <c r="DH34" s="666"/>
      <c r="DI34" s="666"/>
      <c r="DJ34" s="666"/>
      <c r="DK34" s="667"/>
      <c r="DL34" s="671">
        <v>670477</v>
      </c>
      <c r="DM34" s="666"/>
      <c r="DN34" s="666"/>
      <c r="DO34" s="666"/>
      <c r="DP34" s="666"/>
      <c r="DQ34" s="666"/>
      <c r="DR34" s="666"/>
      <c r="DS34" s="666"/>
      <c r="DT34" s="666"/>
      <c r="DU34" s="666"/>
      <c r="DV34" s="667"/>
      <c r="DW34" s="668">
        <v>12.6</v>
      </c>
      <c r="DX34" s="678"/>
      <c r="DY34" s="678"/>
      <c r="DZ34" s="678"/>
      <c r="EA34" s="678"/>
      <c r="EB34" s="678"/>
      <c r="EC34" s="710"/>
    </row>
    <row r="35" spans="2:133" ht="11.25" customHeight="1" x14ac:dyDescent="0.15">
      <c r="B35" s="662" t="s">
        <v>321</v>
      </c>
      <c r="C35" s="663"/>
      <c r="D35" s="663"/>
      <c r="E35" s="663"/>
      <c r="F35" s="663"/>
      <c r="G35" s="663"/>
      <c r="H35" s="663"/>
      <c r="I35" s="663"/>
      <c r="J35" s="663"/>
      <c r="K35" s="663"/>
      <c r="L35" s="663"/>
      <c r="M35" s="663"/>
      <c r="N35" s="663"/>
      <c r="O35" s="663"/>
      <c r="P35" s="663"/>
      <c r="Q35" s="664"/>
      <c r="R35" s="665">
        <v>35837</v>
      </c>
      <c r="S35" s="666"/>
      <c r="T35" s="666"/>
      <c r="U35" s="666"/>
      <c r="V35" s="666"/>
      <c r="W35" s="666"/>
      <c r="X35" s="666"/>
      <c r="Y35" s="667"/>
      <c r="Z35" s="692">
        <v>0.3</v>
      </c>
      <c r="AA35" s="692"/>
      <c r="AB35" s="692"/>
      <c r="AC35" s="692"/>
      <c r="AD35" s="693">
        <v>18228</v>
      </c>
      <c r="AE35" s="693"/>
      <c r="AF35" s="693"/>
      <c r="AG35" s="693"/>
      <c r="AH35" s="693"/>
      <c r="AI35" s="693"/>
      <c r="AJ35" s="693"/>
      <c r="AK35" s="693"/>
      <c r="AL35" s="668">
        <v>0.4</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324</v>
      </c>
      <c r="CE35" s="700"/>
      <c r="CF35" s="700"/>
      <c r="CG35" s="700"/>
      <c r="CH35" s="700"/>
      <c r="CI35" s="700"/>
      <c r="CJ35" s="700"/>
      <c r="CK35" s="700"/>
      <c r="CL35" s="700"/>
      <c r="CM35" s="700"/>
      <c r="CN35" s="700"/>
      <c r="CO35" s="700"/>
      <c r="CP35" s="700"/>
      <c r="CQ35" s="701"/>
      <c r="CR35" s="665">
        <v>240745</v>
      </c>
      <c r="CS35" s="676"/>
      <c r="CT35" s="676"/>
      <c r="CU35" s="676"/>
      <c r="CV35" s="676"/>
      <c r="CW35" s="676"/>
      <c r="CX35" s="676"/>
      <c r="CY35" s="677"/>
      <c r="CZ35" s="668">
        <v>2.4</v>
      </c>
      <c r="DA35" s="678"/>
      <c r="DB35" s="678"/>
      <c r="DC35" s="679"/>
      <c r="DD35" s="671">
        <v>199396</v>
      </c>
      <c r="DE35" s="676"/>
      <c r="DF35" s="676"/>
      <c r="DG35" s="676"/>
      <c r="DH35" s="676"/>
      <c r="DI35" s="676"/>
      <c r="DJ35" s="676"/>
      <c r="DK35" s="677"/>
      <c r="DL35" s="671">
        <v>199396</v>
      </c>
      <c r="DM35" s="676"/>
      <c r="DN35" s="676"/>
      <c r="DO35" s="676"/>
      <c r="DP35" s="676"/>
      <c r="DQ35" s="676"/>
      <c r="DR35" s="676"/>
      <c r="DS35" s="676"/>
      <c r="DT35" s="676"/>
      <c r="DU35" s="676"/>
      <c r="DV35" s="677"/>
      <c r="DW35" s="668">
        <v>3.7</v>
      </c>
      <c r="DX35" s="678"/>
      <c r="DY35" s="678"/>
      <c r="DZ35" s="678"/>
      <c r="EA35" s="678"/>
      <c r="EB35" s="678"/>
      <c r="EC35" s="710"/>
    </row>
    <row r="36" spans="2:133" ht="11.25" customHeight="1" x14ac:dyDescent="0.15">
      <c r="B36" s="662" t="s">
        <v>325</v>
      </c>
      <c r="C36" s="663"/>
      <c r="D36" s="663"/>
      <c r="E36" s="663"/>
      <c r="F36" s="663"/>
      <c r="G36" s="663"/>
      <c r="H36" s="663"/>
      <c r="I36" s="663"/>
      <c r="J36" s="663"/>
      <c r="K36" s="663"/>
      <c r="L36" s="663"/>
      <c r="M36" s="663"/>
      <c r="N36" s="663"/>
      <c r="O36" s="663"/>
      <c r="P36" s="663"/>
      <c r="Q36" s="664"/>
      <c r="R36" s="665">
        <v>333136</v>
      </c>
      <c r="S36" s="666"/>
      <c r="T36" s="666"/>
      <c r="U36" s="666"/>
      <c r="V36" s="666"/>
      <c r="W36" s="666"/>
      <c r="X36" s="666"/>
      <c r="Y36" s="667"/>
      <c r="Z36" s="692">
        <v>3.2</v>
      </c>
      <c r="AA36" s="692"/>
      <c r="AB36" s="692"/>
      <c r="AC36" s="692"/>
      <c r="AD36" s="693" t="s">
        <v>128</v>
      </c>
      <c r="AE36" s="693"/>
      <c r="AF36" s="693"/>
      <c r="AG36" s="693"/>
      <c r="AH36" s="693"/>
      <c r="AI36" s="693"/>
      <c r="AJ36" s="693"/>
      <c r="AK36" s="693"/>
      <c r="AL36" s="668" t="s">
        <v>128</v>
      </c>
      <c r="AM36" s="669"/>
      <c r="AN36" s="669"/>
      <c r="AO36" s="694"/>
      <c r="AP36" s="218"/>
      <c r="AQ36" s="715" t="s">
        <v>326</v>
      </c>
      <c r="AR36" s="716"/>
      <c r="AS36" s="716"/>
      <c r="AT36" s="716"/>
      <c r="AU36" s="716"/>
      <c r="AV36" s="716"/>
      <c r="AW36" s="716"/>
      <c r="AX36" s="716"/>
      <c r="AY36" s="717"/>
      <c r="AZ36" s="718">
        <v>659891</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13909</v>
      </c>
      <c r="BW36" s="719"/>
      <c r="BX36" s="719"/>
      <c r="BY36" s="719"/>
      <c r="BZ36" s="719"/>
      <c r="CA36" s="719"/>
      <c r="CB36" s="720"/>
      <c r="CD36" s="699" t="s">
        <v>328</v>
      </c>
      <c r="CE36" s="700"/>
      <c r="CF36" s="700"/>
      <c r="CG36" s="700"/>
      <c r="CH36" s="700"/>
      <c r="CI36" s="700"/>
      <c r="CJ36" s="700"/>
      <c r="CK36" s="700"/>
      <c r="CL36" s="700"/>
      <c r="CM36" s="700"/>
      <c r="CN36" s="700"/>
      <c r="CO36" s="700"/>
      <c r="CP36" s="700"/>
      <c r="CQ36" s="701"/>
      <c r="CR36" s="665">
        <v>1521413</v>
      </c>
      <c r="CS36" s="666"/>
      <c r="CT36" s="666"/>
      <c r="CU36" s="666"/>
      <c r="CV36" s="666"/>
      <c r="CW36" s="666"/>
      <c r="CX36" s="666"/>
      <c r="CY36" s="667"/>
      <c r="CZ36" s="668">
        <v>15.3</v>
      </c>
      <c r="DA36" s="678"/>
      <c r="DB36" s="678"/>
      <c r="DC36" s="679"/>
      <c r="DD36" s="671">
        <v>1028768</v>
      </c>
      <c r="DE36" s="666"/>
      <c r="DF36" s="666"/>
      <c r="DG36" s="666"/>
      <c r="DH36" s="666"/>
      <c r="DI36" s="666"/>
      <c r="DJ36" s="666"/>
      <c r="DK36" s="667"/>
      <c r="DL36" s="671">
        <v>544526</v>
      </c>
      <c r="DM36" s="666"/>
      <c r="DN36" s="666"/>
      <c r="DO36" s="666"/>
      <c r="DP36" s="666"/>
      <c r="DQ36" s="666"/>
      <c r="DR36" s="666"/>
      <c r="DS36" s="666"/>
      <c r="DT36" s="666"/>
      <c r="DU36" s="666"/>
      <c r="DV36" s="667"/>
      <c r="DW36" s="668">
        <v>10.199999999999999</v>
      </c>
      <c r="DX36" s="678"/>
      <c r="DY36" s="678"/>
      <c r="DZ36" s="678"/>
      <c r="EA36" s="678"/>
      <c r="EB36" s="678"/>
      <c r="EC36" s="710"/>
    </row>
    <row r="37" spans="2:133" ht="11.25" customHeight="1" x14ac:dyDescent="0.15">
      <c r="B37" s="662" t="s">
        <v>329</v>
      </c>
      <c r="C37" s="663"/>
      <c r="D37" s="663"/>
      <c r="E37" s="663"/>
      <c r="F37" s="663"/>
      <c r="G37" s="663"/>
      <c r="H37" s="663"/>
      <c r="I37" s="663"/>
      <c r="J37" s="663"/>
      <c r="K37" s="663"/>
      <c r="L37" s="663"/>
      <c r="M37" s="663"/>
      <c r="N37" s="663"/>
      <c r="O37" s="663"/>
      <c r="P37" s="663"/>
      <c r="Q37" s="664"/>
      <c r="R37" s="665">
        <v>755850</v>
      </c>
      <c r="S37" s="666"/>
      <c r="T37" s="666"/>
      <c r="U37" s="666"/>
      <c r="V37" s="666"/>
      <c r="W37" s="666"/>
      <c r="X37" s="666"/>
      <c r="Y37" s="667"/>
      <c r="Z37" s="692">
        <v>7.3</v>
      </c>
      <c r="AA37" s="692"/>
      <c r="AB37" s="692"/>
      <c r="AC37" s="692"/>
      <c r="AD37" s="693" t="s">
        <v>128</v>
      </c>
      <c r="AE37" s="693"/>
      <c r="AF37" s="693"/>
      <c r="AG37" s="693"/>
      <c r="AH37" s="693"/>
      <c r="AI37" s="693"/>
      <c r="AJ37" s="693"/>
      <c r="AK37" s="693"/>
      <c r="AL37" s="668" t="s">
        <v>128</v>
      </c>
      <c r="AM37" s="669"/>
      <c r="AN37" s="669"/>
      <c r="AO37" s="694"/>
      <c r="AQ37" s="705" t="s">
        <v>330</v>
      </c>
      <c r="AR37" s="706"/>
      <c r="AS37" s="706"/>
      <c r="AT37" s="706"/>
      <c r="AU37" s="706"/>
      <c r="AV37" s="706"/>
      <c r="AW37" s="706"/>
      <c r="AX37" s="706"/>
      <c r="AY37" s="707"/>
      <c r="AZ37" s="665">
        <v>97922</v>
      </c>
      <c r="BA37" s="666"/>
      <c r="BB37" s="666"/>
      <c r="BC37" s="666"/>
      <c r="BD37" s="676"/>
      <c r="BE37" s="676"/>
      <c r="BF37" s="708"/>
      <c r="BG37" s="699" t="s">
        <v>331</v>
      </c>
      <c r="BH37" s="700"/>
      <c r="BI37" s="700"/>
      <c r="BJ37" s="700"/>
      <c r="BK37" s="700"/>
      <c r="BL37" s="700"/>
      <c r="BM37" s="700"/>
      <c r="BN37" s="700"/>
      <c r="BO37" s="700"/>
      <c r="BP37" s="700"/>
      <c r="BQ37" s="700"/>
      <c r="BR37" s="700"/>
      <c r="BS37" s="700"/>
      <c r="BT37" s="700"/>
      <c r="BU37" s="701"/>
      <c r="BV37" s="665">
        <v>11348</v>
      </c>
      <c r="BW37" s="666"/>
      <c r="BX37" s="666"/>
      <c r="BY37" s="666"/>
      <c r="BZ37" s="666"/>
      <c r="CA37" s="666"/>
      <c r="CB37" s="709"/>
      <c r="CD37" s="699" t="s">
        <v>332</v>
      </c>
      <c r="CE37" s="700"/>
      <c r="CF37" s="700"/>
      <c r="CG37" s="700"/>
      <c r="CH37" s="700"/>
      <c r="CI37" s="700"/>
      <c r="CJ37" s="700"/>
      <c r="CK37" s="700"/>
      <c r="CL37" s="700"/>
      <c r="CM37" s="700"/>
      <c r="CN37" s="700"/>
      <c r="CO37" s="700"/>
      <c r="CP37" s="700"/>
      <c r="CQ37" s="701"/>
      <c r="CR37" s="665">
        <v>374449</v>
      </c>
      <c r="CS37" s="676"/>
      <c r="CT37" s="676"/>
      <c r="CU37" s="676"/>
      <c r="CV37" s="676"/>
      <c r="CW37" s="676"/>
      <c r="CX37" s="676"/>
      <c r="CY37" s="677"/>
      <c r="CZ37" s="668">
        <v>3.8</v>
      </c>
      <c r="DA37" s="678"/>
      <c r="DB37" s="678"/>
      <c r="DC37" s="679"/>
      <c r="DD37" s="671">
        <v>346049</v>
      </c>
      <c r="DE37" s="676"/>
      <c r="DF37" s="676"/>
      <c r="DG37" s="676"/>
      <c r="DH37" s="676"/>
      <c r="DI37" s="676"/>
      <c r="DJ37" s="676"/>
      <c r="DK37" s="677"/>
      <c r="DL37" s="671">
        <v>268019</v>
      </c>
      <c r="DM37" s="676"/>
      <c r="DN37" s="676"/>
      <c r="DO37" s="676"/>
      <c r="DP37" s="676"/>
      <c r="DQ37" s="676"/>
      <c r="DR37" s="676"/>
      <c r="DS37" s="676"/>
      <c r="DT37" s="676"/>
      <c r="DU37" s="676"/>
      <c r="DV37" s="677"/>
      <c r="DW37" s="668">
        <v>5</v>
      </c>
      <c r="DX37" s="678"/>
      <c r="DY37" s="678"/>
      <c r="DZ37" s="678"/>
      <c r="EA37" s="678"/>
      <c r="EB37" s="678"/>
      <c r="EC37" s="710"/>
    </row>
    <row r="38" spans="2:133" ht="11.25" customHeight="1" x14ac:dyDescent="0.15">
      <c r="B38" s="662" t="s">
        <v>333</v>
      </c>
      <c r="C38" s="663"/>
      <c r="D38" s="663"/>
      <c r="E38" s="663"/>
      <c r="F38" s="663"/>
      <c r="G38" s="663"/>
      <c r="H38" s="663"/>
      <c r="I38" s="663"/>
      <c r="J38" s="663"/>
      <c r="K38" s="663"/>
      <c r="L38" s="663"/>
      <c r="M38" s="663"/>
      <c r="N38" s="663"/>
      <c r="O38" s="663"/>
      <c r="P38" s="663"/>
      <c r="Q38" s="664"/>
      <c r="R38" s="665">
        <v>150210</v>
      </c>
      <c r="S38" s="666"/>
      <c r="T38" s="666"/>
      <c r="U38" s="666"/>
      <c r="V38" s="666"/>
      <c r="W38" s="666"/>
      <c r="X38" s="666"/>
      <c r="Y38" s="667"/>
      <c r="Z38" s="692">
        <v>1.4</v>
      </c>
      <c r="AA38" s="692"/>
      <c r="AB38" s="692"/>
      <c r="AC38" s="692"/>
      <c r="AD38" s="693" t="s">
        <v>128</v>
      </c>
      <c r="AE38" s="693"/>
      <c r="AF38" s="693"/>
      <c r="AG38" s="693"/>
      <c r="AH38" s="693"/>
      <c r="AI38" s="693"/>
      <c r="AJ38" s="693"/>
      <c r="AK38" s="693"/>
      <c r="AL38" s="668" t="s">
        <v>128</v>
      </c>
      <c r="AM38" s="669"/>
      <c r="AN38" s="669"/>
      <c r="AO38" s="694"/>
      <c r="AQ38" s="705" t="s">
        <v>334</v>
      </c>
      <c r="AR38" s="706"/>
      <c r="AS38" s="706"/>
      <c r="AT38" s="706"/>
      <c r="AU38" s="706"/>
      <c r="AV38" s="706"/>
      <c r="AW38" s="706"/>
      <c r="AX38" s="706"/>
      <c r="AY38" s="707"/>
      <c r="AZ38" s="665">
        <v>51894</v>
      </c>
      <c r="BA38" s="666"/>
      <c r="BB38" s="666"/>
      <c r="BC38" s="666"/>
      <c r="BD38" s="676"/>
      <c r="BE38" s="676"/>
      <c r="BF38" s="708"/>
      <c r="BG38" s="699" t="s">
        <v>335</v>
      </c>
      <c r="BH38" s="700"/>
      <c r="BI38" s="700"/>
      <c r="BJ38" s="700"/>
      <c r="BK38" s="700"/>
      <c r="BL38" s="700"/>
      <c r="BM38" s="700"/>
      <c r="BN38" s="700"/>
      <c r="BO38" s="700"/>
      <c r="BP38" s="700"/>
      <c r="BQ38" s="700"/>
      <c r="BR38" s="700"/>
      <c r="BS38" s="700"/>
      <c r="BT38" s="700"/>
      <c r="BU38" s="701"/>
      <c r="BV38" s="665">
        <v>1463</v>
      </c>
      <c r="BW38" s="666"/>
      <c r="BX38" s="666"/>
      <c r="BY38" s="666"/>
      <c r="BZ38" s="666"/>
      <c r="CA38" s="666"/>
      <c r="CB38" s="709"/>
      <c r="CD38" s="699" t="s">
        <v>336</v>
      </c>
      <c r="CE38" s="700"/>
      <c r="CF38" s="700"/>
      <c r="CG38" s="700"/>
      <c r="CH38" s="700"/>
      <c r="CI38" s="700"/>
      <c r="CJ38" s="700"/>
      <c r="CK38" s="700"/>
      <c r="CL38" s="700"/>
      <c r="CM38" s="700"/>
      <c r="CN38" s="700"/>
      <c r="CO38" s="700"/>
      <c r="CP38" s="700"/>
      <c r="CQ38" s="701"/>
      <c r="CR38" s="665">
        <v>483476</v>
      </c>
      <c r="CS38" s="666"/>
      <c r="CT38" s="666"/>
      <c r="CU38" s="666"/>
      <c r="CV38" s="666"/>
      <c r="CW38" s="666"/>
      <c r="CX38" s="666"/>
      <c r="CY38" s="667"/>
      <c r="CZ38" s="668">
        <v>4.9000000000000004</v>
      </c>
      <c r="DA38" s="678"/>
      <c r="DB38" s="678"/>
      <c r="DC38" s="679"/>
      <c r="DD38" s="671">
        <v>390065</v>
      </c>
      <c r="DE38" s="666"/>
      <c r="DF38" s="666"/>
      <c r="DG38" s="666"/>
      <c r="DH38" s="666"/>
      <c r="DI38" s="666"/>
      <c r="DJ38" s="666"/>
      <c r="DK38" s="667"/>
      <c r="DL38" s="671">
        <v>383742</v>
      </c>
      <c r="DM38" s="666"/>
      <c r="DN38" s="666"/>
      <c r="DO38" s="666"/>
      <c r="DP38" s="666"/>
      <c r="DQ38" s="666"/>
      <c r="DR38" s="666"/>
      <c r="DS38" s="666"/>
      <c r="DT38" s="666"/>
      <c r="DU38" s="666"/>
      <c r="DV38" s="667"/>
      <c r="DW38" s="668">
        <v>7.2</v>
      </c>
      <c r="DX38" s="678"/>
      <c r="DY38" s="678"/>
      <c r="DZ38" s="678"/>
      <c r="EA38" s="678"/>
      <c r="EB38" s="678"/>
      <c r="EC38" s="710"/>
    </row>
    <row r="39" spans="2:133" ht="11.25" customHeight="1" x14ac:dyDescent="0.15">
      <c r="B39" s="662" t="s">
        <v>337</v>
      </c>
      <c r="C39" s="663"/>
      <c r="D39" s="663"/>
      <c r="E39" s="663"/>
      <c r="F39" s="663"/>
      <c r="G39" s="663"/>
      <c r="H39" s="663"/>
      <c r="I39" s="663"/>
      <c r="J39" s="663"/>
      <c r="K39" s="663"/>
      <c r="L39" s="663"/>
      <c r="M39" s="663"/>
      <c r="N39" s="663"/>
      <c r="O39" s="663"/>
      <c r="P39" s="663"/>
      <c r="Q39" s="664"/>
      <c r="R39" s="665">
        <v>64617</v>
      </c>
      <c r="S39" s="666"/>
      <c r="T39" s="666"/>
      <c r="U39" s="666"/>
      <c r="V39" s="666"/>
      <c r="W39" s="666"/>
      <c r="X39" s="666"/>
      <c r="Y39" s="667"/>
      <c r="Z39" s="692">
        <v>0.6</v>
      </c>
      <c r="AA39" s="692"/>
      <c r="AB39" s="692"/>
      <c r="AC39" s="692"/>
      <c r="AD39" s="693">
        <v>5573</v>
      </c>
      <c r="AE39" s="693"/>
      <c r="AF39" s="693"/>
      <c r="AG39" s="693"/>
      <c r="AH39" s="693"/>
      <c r="AI39" s="693"/>
      <c r="AJ39" s="693"/>
      <c r="AK39" s="693"/>
      <c r="AL39" s="668">
        <v>0.1</v>
      </c>
      <c r="AM39" s="669"/>
      <c r="AN39" s="669"/>
      <c r="AO39" s="694"/>
      <c r="AQ39" s="705" t="s">
        <v>338</v>
      </c>
      <c r="AR39" s="706"/>
      <c r="AS39" s="706"/>
      <c r="AT39" s="706"/>
      <c r="AU39" s="706"/>
      <c r="AV39" s="706"/>
      <c r="AW39" s="706"/>
      <c r="AX39" s="706"/>
      <c r="AY39" s="707"/>
      <c r="AZ39" s="665">
        <v>26599</v>
      </c>
      <c r="BA39" s="666"/>
      <c r="BB39" s="666"/>
      <c r="BC39" s="666"/>
      <c r="BD39" s="676"/>
      <c r="BE39" s="676"/>
      <c r="BF39" s="708"/>
      <c r="BG39" s="699" t="s">
        <v>339</v>
      </c>
      <c r="BH39" s="700"/>
      <c r="BI39" s="700"/>
      <c r="BJ39" s="700"/>
      <c r="BK39" s="700"/>
      <c r="BL39" s="700"/>
      <c r="BM39" s="700"/>
      <c r="BN39" s="700"/>
      <c r="BO39" s="700"/>
      <c r="BP39" s="700"/>
      <c r="BQ39" s="700"/>
      <c r="BR39" s="700"/>
      <c r="BS39" s="700"/>
      <c r="BT39" s="700"/>
      <c r="BU39" s="701"/>
      <c r="BV39" s="665">
        <v>2668</v>
      </c>
      <c r="BW39" s="666"/>
      <c r="BX39" s="666"/>
      <c r="BY39" s="666"/>
      <c r="BZ39" s="666"/>
      <c r="CA39" s="666"/>
      <c r="CB39" s="709"/>
      <c r="CD39" s="699" t="s">
        <v>340</v>
      </c>
      <c r="CE39" s="700"/>
      <c r="CF39" s="700"/>
      <c r="CG39" s="700"/>
      <c r="CH39" s="700"/>
      <c r="CI39" s="700"/>
      <c r="CJ39" s="700"/>
      <c r="CK39" s="700"/>
      <c r="CL39" s="700"/>
      <c r="CM39" s="700"/>
      <c r="CN39" s="700"/>
      <c r="CO39" s="700"/>
      <c r="CP39" s="700"/>
      <c r="CQ39" s="701"/>
      <c r="CR39" s="665">
        <v>999350</v>
      </c>
      <c r="CS39" s="676"/>
      <c r="CT39" s="676"/>
      <c r="CU39" s="676"/>
      <c r="CV39" s="676"/>
      <c r="CW39" s="676"/>
      <c r="CX39" s="676"/>
      <c r="CY39" s="677"/>
      <c r="CZ39" s="668">
        <v>10</v>
      </c>
      <c r="DA39" s="678"/>
      <c r="DB39" s="678"/>
      <c r="DC39" s="679"/>
      <c r="DD39" s="671">
        <v>854948</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710"/>
    </row>
    <row r="40" spans="2:133" ht="11.25" customHeight="1" x14ac:dyDescent="0.15">
      <c r="B40" s="662" t="s">
        <v>341</v>
      </c>
      <c r="C40" s="663"/>
      <c r="D40" s="663"/>
      <c r="E40" s="663"/>
      <c r="F40" s="663"/>
      <c r="G40" s="663"/>
      <c r="H40" s="663"/>
      <c r="I40" s="663"/>
      <c r="J40" s="663"/>
      <c r="K40" s="663"/>
      <c r="L40" s="663"/>
      <c r="M40" s="663"/>
      <c r="N40" s="663"/>
      <c r="O40" s="663"/>
      <c r="P40" s="663"/>
      <c r="Q40" s="664"/>
      <c r="R40" s="665">
        <v>981284</v>
      </c>
      <c r="S40" s="666"/>
      <c r="T40" s="666"/>
      <c r="U40" s="666"/>
      <c r="V40" s="666"/>
      <c r="W40" s="666"/>
      <c r="X40" s="666"/>
      <c r="Y40" s="667"/>
      <c r="Z40" s="692">
        <v>9.5</v>
      </c>
      <c r="AA40" s="692"/>
      <c r="AB40" s="692"/>
      <c r="AC40" s="692"/>
      <c r="AD40" s="693" t="s">
        <v>128</v>
      </c>
      <c r="AE40" s="693"/>
      <c r="AF40" s="693"/>
      <c r="AG40" s="693"/>
      <c r="AH40" s="693"/>
      <c r="AI40" s="693"/>
      <c r="AJ40" s="693"/>
      <c r="AK40" s="693"/>
      <c r="AL40" s="668" t="s">
        <v>128</v>
      </c>
      <c r="AM40" s="669"/>
      <c r="AN40" s="669"/>
      <c r="AO40" s="694"/>
      <c r="AQ40" s="705" t="s">
        <v>342</v>
      </c>
      <c r="AR40" s="706"/>
      <c r="AS40" s="706"/>
      <c r="AT40" s="706"/>
      <c r="AU40" s="706"/>
      <c r="AV40" s="706"/>
      <c r="AW40" s="706"/>
      <c r="AX40" s="706"/>
      <c r="AY40" s="707"/>
      <c r="AZ40" s="665" t="s">
        <v>128</v>
      </c>
      <c r="BA40" s="666"/>
      <c r="BB40" s="666"/>
      <c r="BC40" s="666"/>
      <c r="BD40" s="676"/>
      <c r="BE40" s="676"/>
      <c r="BF40" s="708"/>
      <c r="BG40" s="711" t="s">
        <v>343</v>
      </c>
      <c r="BH40" s="712"/>
      <c r="BI40" s="712"/>
      <c r="BJ40" s="712"/>
      <c r="BK40" s="712"/>
      <c r="BL40" s="363"/>
      <c r="BM40" s="700" t="s">
        <v>344</v>
      </c>
      <c r="BN40" s="700"/>
      <c r="BO40" s="700"/>
      <c r="BP40" s="700"/>
      <c r="BQ40" s="700"/>
      <c r="BR40" s="700"/>
      <c r="BS40" s="700"/>
      <c r="BT40" s="700"/>
      <c r="BU40" s="701"/>
      <c r="BV40" s="665">
        <v>127</v>
      </c>
      <c r="BW40" s="666"/>
      <c r="BX40" s="666"/>
      <c r="BY40" s="666"/>
      <c r="BZ40" s="666"/>
      <c r="CA40" s="666"/>
      <c r="CB40" s="709"/>
      <c r="CD40" s="699" t="s">
        <v>345</v>
      </c>
      <c r="CE40" s="700"/>
      <c r="CF40" s="700"/>
      <c r="CG40" s="700"/>
      <c r="CH40" s="700"/>
      <c r="CI40" s="700"/>
      <c r="CJ40" s="700"/>
      <c r="CK40" s="700"/>
      <c r="CL40" s="700"/>
      <c r="CM40" s="700"/>
      <c r="CN40" s="700"/>
      <c r="CO40" s="700"/>
      <c r="CP40" s="700"/>
      <c r="CQ40" s="701"/>
      <c r="CR40" s="665">
        <v>82398</v>
      </c>
      <c r="CS40" s="666"/>
      <c r="CT40" s="666"/>
      <c r="CU40" s="666"/>
      <c r="CV40" s="666"/>
      <c r="CW40" s="666"/>
      <c r="CX40" s="666"/>
      <c r="CY40" s="667"/>
      <c r="CZ40" s="668">
        <v>0.8</v>
      </c>
      <c r="DA40" s="678"/>
      <c r="DB40" s="678"/>
      <c r="DC40" s="679"/>
      <c r="DD40" s="671">
        <v>82398</v>
      </c>
      <c r="DE40" s="666"/>
      <c r="DF40" s="666"/>
      <c r="DG40" s="666"/>
      <c r="DH40" s="666"/>
      <c r="DI40" s="666"/>
      <c r="DJ40" s="666"/>
      <c r="DK40" s="667"/>
      <c r="DL40" s="671">
        <v>44400</v>
      </c>
      <c r="DM40" s="666"/>
      <c r="DN40" s="666"/>
      <c r="DO40" s="666"/>
      <c r="DP40" s="666"/>
      <c r="DQ40" s="666"/>
      <c r="DR40" s="666"/>
      <c r="DS40" s="666"/>
      <c r="DT40" s="666"/>
      <c r="DU40" s="666"/>
      <c r="DV40" s="667"/>
      <c r="DW40" s="668">
        <v>0.8</v>
      </c>
      <c r="DX40" s="678"/>
      <c r="DY40" s="678"/>
      <c r="DZ40" s="678"/>
      <c r="EA40" s="678"/>
      <c r="EB40" s="678"/>
      <c r="EC40" s="710"/>
    </row>
    <row r="41" spans="2:133" ht="11.25" customHeight="1" x14ac:dyDescent="0.15">
      <c r="B41" s="662" t="s">
        <v>346</v>
      </c>
      <c r="C41" s="663"/>
      <c r="D41" s="663"/>
      <c r="E41" s="663"/>
      <c r="F41" s="663"/>
      <c r="G41" s="663"/>
      <c r="H41" s="663"/>
      <c r="I41" s="663"/>
      <c r="J41" s="663"/>
      <c r="K41" s="663"/>
      <c r="L41" s="663"/>
      <c r="M41" s="663"/>
      <c r="N41" s="663"/>
      <c r="O41" s="663"/>
      <c r="P41" s="663"/>
      <c r="Q41" s="664"/>
      <c r="R41" s="665">
        <v>675</v>
      </c>
      <c r="S41" s="666"/>
      <c r="T41" s="666"/>
      <c r="U41" s="666"/>
      <c r="V41" s="666"/>
      <c r="W41" s="666"/>
      <c r="X41" s="666"/>
      <c r="Y41" s="667"/>
      <c r="Z41" s="692">
        <v>0</v>
      </c>
      <c r="AA41" s="692"/>
      <c r="AB41" s="692"/>
      <c r="AC41" s="692"/>
      <c r="AD41" s="693" t="s">
        <v>128</v>
      </c>
      <c r="AE41" s="693"/>
      <c r="AF41" s="693"/>
      <c r="AG41" s="693"/>
      <c r="AH41" s="693"/>
      <c r="AI41" s="693"/>
      <c r="AJ41" s="693"/>
      <c r="AK41" s="693"/>
      <c r="AL41" s="668" t="s">
        <v>128</v>
      </c>
      <c r="AM41" s="669"/>
      <c r="AN41" s="669"/>
      <c r="AO41" s="694"/>
      <c r="AQ41" s="705" t="s">
        <v>347</v>
      </c>
      <c r="AR41" s="706"/>
      <c r="AS41" s="706"/>
      <c r="AT41" s="706"/>
      <c r="AU41" s="706"/>
      <c r="AV41" s="706"/>
      <c r="AW41" s="706"/>
      <c r="AX41" s="706"/>
      <c r="AY41" s="707"/>
      <c r="AZ41" s="665">
        <v>102688</v>
      </c>
      <c r="BA41" s="666"/>
      <c r="BB41" s="666"/>
      <c r="BC41" s="666"/>
      <c r="BD41" s="676"/>
      <c r="BE41" s="676"/>
      <c r="BF41" s="708"/>
      <c r="BG41" s="711"/>
      <c r="BH41" s="712"/>
      <c r="BI41" s="712"/>
      <c r="BJ41" s="712"/>
      <c r="BK41" s="712"/>
      <c r="BL41" s="363"/>
      <c r="BM41" s="700" t="s">
        <v>348</v>
      </c>
      <c r="BN41" s="700"/>
      <c r="BO41" s="700"/>
      <c r="BP41" s="700"/>
      <c r="BQ41" s="700"/>
      <c r="BR41" s="700"/>
      <c r="BS41" s="700"/>
      <c r="BT41" s="700"/>
      <c r="BU41" s="701"/>
      <c r="BV41" s="665" t="s">
        <v>128</v>
      </c>
      <c r="BW41" s="666"/>
      <c r="BX41" s="666"/>
      <c r="BY41" s="666"/>
      <c r="BZ41" s="666"/>
      <c r="CA41" s="666"/>
      <c r="CB41" s="709"/>
      <c r="CD41" s="699" t="s">
        <v>349</v>
      </c>
      <c r="CE41" s="700"/>
      <c r="CF41" s="700"/>
      <c r="CG41" s="700"/>
      <c r="CH41" s="700"/>
      <c r="CI41" s="700"/>
      <c r="CJ41" s="700"/>
      <c r="CK41" s="700"/>
      <c r="CL41" s="700"/>
      <c r="CM41" s="700"/>
      <c r="CN41" s="700"/>
      <c r="CO41" s="700"/>
      <c r="CP41" s="700"/>
      <c r="CQ41" s="701"/>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02" t="s">
        <v>334</v>
      </c>
      <c r="AR42" s="703"/>
      <c r="AS42" s="703"/>
      <c r="AT42" s="703"/>
      <c r="AU42" s="703"/>
      <c r="AV42" s="703"/>
      <c r="AW42" s="703"/>
      <c r="AX42" s="703"/>
      <c r="AY42" s="704"/>
      <c r="AZ42" s="645">
        <v>380788</v>
      </c>
      <c r="BA42" s="680"/>
      <c r="BB42" s="680"/>
      <c r="BC42" s="680"/>
      <c r="BD42" s="646"/>
      <c r="BE42" s="646"/>
      <c r="BF42" s="695"/>
      <c r="BG42" s="713"/>
      <c r="BH42" s="714"/>
      <c r="BI42" s="714"/>
      <c r="BJ42" s="714"/>
      <c r="BK42" s="714"/>
      <c r="BL42" s="364"/>
      <c r="BM42" s="696" t="s">
        <v>351</v>
      </c>
      <c r="BN42" s="696"/>
      <c r="BO42" s="696"/>
      <c r="BP42" s="696"/>
      <c r="BQ42" s="696"/>
      <c r="BR42" s="696"/>
      <c r="BS42" s="696"/>
      <c r="BT42" s="696"/>
      <c r="BU42" s="697"/>
      <c r="BV42" s="645">
        <v>282</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1867649</v>
      </c>
      <c r="CS42" s="676"/>
      <c r="CT42" s="676"/>
      <c r="CU42" s="676"/>
      <c r="CV42" s="676"/>
      <c r="CW42" s="676"/>
      <c r="CX42" s="676"/>
      <c r="CY42" s="677"/>
      <c r="CZ42" s="668">
        <v>18.8</v>
      </c>
      <c r="DA42" s="678"/>
      <c r="DB42" s="678"/>
      <c r="DC42" s="679"/>
      <c r="DD42" s="671">
        <v>623301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353</v>
      </c>
      <c r="C43" s="663"/>
      <c r="D43" s="663"/>
      <c r="E43" s="663"/>
      <c r="F43" s="663"/>
      <c r="G43" s="663"/>
      <c r="H43" s="663"/>
      <c r="I43" s="663"/>
      <c r="J43" s="663"/>
      <c r="K43" s="663"/>
      <c r="L43" s="663"/>
      <c r="M43" s="663"/>
      <c r="N43" s="663"/>
      <c r="O43" s="663"/>
      <c r="P43" s="663"/>
      <c r="Q43" s="664"/>
      <c r="R43" s="665">
        <v>209609</v>
      </c>
      <c r="S43" s="666"/>
      <c r="T43" s="666"/>
      <c r="U43" s="666"/>
      <c r="V43" s="666"/>
      <c r="W43" s="666"/>
      <c r="X43" s="666"/>
      <c r="Y43" s="667"/>
      <c r="Z43" s="692">
        <v>2</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2807</v>
      </c>
      <c r="CS43" s="676"/>
      <c r="CT43" s="676"/>
      <c r="CU43" s="676"/>
      <c r="CV43" s="676"/>
      <c r="CW43" s="676"/>
      <c r="CX43" s="676"/>
      <c r="CY43" s="677"/>
      <c r="CZ43" s="668">
        <v>0</v>
      </c>
      <c r="DA43" s="678"/>
      <c r="DB43" s="678"/>
      <c r="DC43" s="679"/>
      <c r="DD43" s="671" t="s">
        <v>128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355</v>
      </c>
      <c r="C44" s="643"/>
      <c r="D44" s="643"/>
      <c r="E44" s="643"/>
      <c r="F44" s="643"/>
      <c r="G44" s="643"/>
      <c r="H44" s="643"/>
      <c r="I44" s="643"/>
      <c r="J44" s="643"/>
      <c r="K44" s="643"/>
      <c r="L44" s="643"/>
      <c r="M44" s="643"/>
      <c r="N44" s="643"/>
      <c r="O44" s="643"/>
      <c r="P44" s="643"/>
      <c r="Q44" s="644"/>
      <c r="R44" s="645">
        <v>10367619</v>
      </c>
      <c r="S44" s="680"/>
      <c r="T44" s="680"/>
      <c r="U44" s="680"/>
      <c r="V44" s="680"/>
      <c r="W44" s="680"/>
      <c r="X44" s="680"/>
      <c r="Y44" s="681"/>
      <c r="Z44" s="682">
        <v>100</v>
      </c>
      <c r="AA44" s="682"/>
      <c r="AB44" s="682"/>
      <c r="AC44" s="682"/>
      <c r="AD44" s="683">
        <v>5109983</v>
      </c>
      <c r="AE44" s="683"/>
      <c r="AF44" s="683"/>
      <c r="AG44" s="683"/>
      <c r="AH44" s="683"/>
      <c r="AI44" s="683"/>
      <c r="AJ44" s="683"/>
      <c r="AK44" s="683"/>
      <c r="AL44" s="648">
        <v>100</v>
      </c>
      <c r="AM44" s="684"/>
      <c r="AN44" s="684"/>
      <c r="AO44" s="685"/>
      <c r="CD44" s="686" t="s">
        <v>303</v>
      </c>
      <c r="CE44" s="687"/>
      <c r="CF44" s="662" t="s">
        <v>356</v>
      </c>
      <c r="CG44" s="663"/>
      <c r="CH44" s="663"/>
      <c r="CI44" s="663"/>
      <c r="CJ44" s="663"/>
      <c r="CK44" s="663"/>
      <c r="CL44" s="663"/>
      <c r="CM44" s="663"/>
      <c r="CN44" s="663"/>
      <c r="CO44" s="663"/>
      <c r="CP44" s="663"/>
      <c r="CQ44" s="664"/>
      <c r="CR44" s="665">
        <v>1867649</v>
      </c>
      <c r="CS44" s="666"/>
      <c r="CT44" s="666"/>
      <c r="CU44" s="666"/>
      <c r="CV44" s="666"/>
      <c r="CW44" s="666"/>
      <c r="CX44" s="666"/>
      <c r="CY44" s="667"/>
      <c r="CZ44" s="668">
        <v>18.8</v>
      </c>
      <c r="DA44" s="669"/>
      <c r="DB44" s="669"/>
      <c r="DC44" s="670"/>
      <c r="DD44" s="671">
        <v>623301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357</v>
      </c>
      <c r="CG45" s="663"/>
      <c r="CH45" s="663"/>
      <c r="CI45" s="663"/>
      <c r="CJ45" s="663"/>
      <c r="CK45" s="663"/>
      <c r="CL45" s="663"/>
      <c r="CM45" s="663"/>
      <c r="CN45" s="663"/>
      <c r="CO45" s="663"/>
      <c r="CP45" s="663"/>
      <c r="CQ45" s="664"/>
      <c r="CR45" s="665">
        <v>350547</v>
      </c>
      <c r="CS45" s="676"/>
      <c r="CT45" s="676"/>
      <c r="CU45" s="676"/>
      <c r="CV45" s="676"/>
      <c r="CW45" s="676"/>
      <c r="CX45" s="676"/>
      <c r="CY45" s="677"/>
      <c r="CZ45" s="668">
        <v>3.5</v>
      </c>
      <c r="DA45" s="678"/>
      <c r="DB45" s="678"/>
      <c r="DC45" s="679"/>
      <c r="DD45" s="671">
        <v>11733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359</v>
      </c>
      <c r="CG46" s="663"/>
      <c r="CH46" s="663"/>
      <c r="CI46" s="663"/>
      <c r="CJ46" s="663"/>
      <c r="CK46" s="663"/>
      <c r="CL46" s="663"/>
      <c r="CM46" s="663"/>
      <c r="CN46" s="663"/>
      <c r="CO46" s="663"/>
      <c r="CP46" s="663"/>
      <c r="CQ46" s="664"/>
      <c r="CR46" s="665">
        <v>1211175</v>
      </c>
      <c r="CS46" s="666"/>
      <c r="CT46" s="666"/>
      <c r="CU46" s="666"/>
      <c r="CV46" s="666"/>
      <c r="CW46" s="666"/>
      <c r="CX46" s="666"/>
      <c r="CY46" s="667"/>
      <c r="CZ46" s="668">
        <v>12.2</v>
      </c>
      <c r="DA46" s="669"/>
      <c r="DB46" s="669"/>
      <c r="DC46" s="670"/>
      <c r="DD46" s="671">
        <v>605006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t="s">
        <v>128</v>
      </c>
      <c r="CS47" s="676"/>
      <c r="CT47" s="676"/>
      <c r="CU47" s="676"/>
      <c r="CV47" s="676"/>
      <c r="CW47" s="676"/>
      <c r="CX47" s="676"/>
      <c r="CY47" s="677"/>
      <c r="CZ47" s="668" t="s">
        <v>128</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364</v>
      </c>
      <c r="CE49" s="643"/>
      <c r="CF49" s="643"/>
      <c r="CG49" s="643"/>
      <c r="CH49" s="643"/>
      <c r="CI49" s="643"/>
      <c r="CJ49" s="643"/>
      <c r="CK49" s="643"/>
      <c r="CL49" s="643"/>
      <c r="CM49" s="643"/>
      <c r="CN49" s="643"/>
      <c r="CO49" s="643"/>
      <c r="CP49" s="643"/>
      <c r="CQ49" s="644"/>
      <c r="CR49" s="645">
        <v>9959460</v>
      </c>
      <c r="CS49" s="646"/>
      <c r="CT49" s="646"/>
      <c r="CU49" s="646"/>
      <c r="CV49" s="646"/>
      <c r="CW49" s="646"/>
      <c r="CX49" s="646"/>
      <c r="CY49" s="647"/>
      <c r="CZ49" s="648">
        <v>100</v>
      </c>
      <c r="DA49" s="649"/>
      <c r="DB49" s="649"/>
      <c r="DC49" s="650"/>
      <c r="DD49" s="651">
        <v>6678181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NR63fWCXeSNE3E6Ox22o0HGMyTsrAgPq6jCcnfSfrkuO2XGaJlm4GP2r4PfewX/CHmYt9b2V5U/nqSUJzgaIQ==" saltValue="cTtodvGlxs7nO646/5bX4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387</v>
      </c>
      <c r="C7" s="815"/>
      <c r="D7" s="815"/>
      <c r="E7" s="815"/>
      <c r="F7" s="815"/>
      <c r="G7" s="815"/>
      <c r="H7" s="815"/>
      <c r="I7" s="815"/>
      <c r="J7" s="815"/>
      <c r="K7" s="815"/>
      <c r="L7" s="815"/>
      <c r="M7" s="815"/>
      <c r="N7" s="815"/>
      <c r="O7" s="815"/>
      <c r="P7" s="816"/>
      <c r="Q7" s="817">
        <v>10388</v>
      </c>
      <c r="R7" s="818"/>
      <c r="S7" s="818"/>
      <c r="T7" s="818"/>
      <c r="U7" s="818"/>
      <c r="V7" s="818">
        <v>9980</v>
      </c>
      <c r="W7" s="818"/>
      <c r="X7" s="818"/>
      <c r="Y7" s="818"/>
      <c r="Z7" s="818"/>
      <c r="AA7" s="818">
        <v>408</v>
      </c>
      <c r="AB7" s="818"/>
      <c r="AC7" s="818"/>
      <c r="AD7" s="818"/>
      <c r="AE7" s="819"/>
      <c r="AF7" s="820">
        <v>383</v>
      </c>
      <c r="AG7" s="821"/>
      <c r="AH7" s="821"/>
      <c r="AI7" s="821"/>
      <c r="AJ7" s="822"/>
      <c r="AK7" s="823">
        <v>756</v>
      </c>
      <c r="AL7" s="824"/>
      <c r="AM7" s="824"/>
      <c r="AN7" s="824"/>
      <c r="AO7" s="824"/>
      <c r="AP7" s="824">
        <v>11354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10388</v>
      </c>
      <c r="R23" s="858"/>
      <c r="S23" s="858"/>
      <c r="T23" s="858"/>
      <c r="U23" s="858"/>
      <c r="V23" s="858">
        <v>9980</v>
      </c>
      <c r="W23" s="858"/>
      <c r="X23" s="858"/>
      <c r="Y23" s="858"/>
      <c r="Z23" s="858"/>
      <c r="AA23" s="858">
        <v>408</v>
      </c>
      <c r="AB23" s="858"/>
      <c r="AC23" s="858"/>
      <c r="AD23" s="858"/>
      <c r="AE23" s="859"/>
      <c r="AF23" s="860">
        <v>383</v>
      </c>
      <c r="AG23" s="858"/>
      <c r="AH23" s="858"/>
      <c r="AI23" s="858"/>
      <c r="AJ23" s="861"/>
      <c r="AK23" s="862"/>
      <c r="AL23" s="863"/>
      <c r="AM23" s="863"/>
      <c r="AN23" s="863"/>
      <c r="AO23" s="863"/>
      <c r="AP23" s="858">
        <v>11354</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1264</v>
      </c>
      <c r="R28" s="888"/>
      <c r="S28" s="888"/>
      <c r="T28" s="888"/>
      <c r="U28" s="888"/>
      <c r="V28" s="888">
        <v>1250</v>
      </c>
      <c r="W28" s="888"/>
      <c r="X28" s="888"/>
      <c r="Y28" s="888"/>
      <c r="Z28" s="888"/>
      <c r="AA28" s="888">
        <v>14</v>
      </c>
      <c r="AB28" s="888"/>
      <c r="AC28" s="888"/>
      <c r="AD28" s="888"/>
      <c r="AE28" s="889"/>
      <c r="AF28" s="890">
        <v>14</v>
      </c>
      <c r="AG28" s="888"/>
      <c r="AH28" s="888"/>
      <c r="AI28" s="888"/>
      <c r="AJ28" s="891"/>
      <c r="AK28" s="892">
        <v>103</v>
      </c>
      <c r="AL28" s="893"/>
      <c r="AM28" s="893"/>
      <c r="AN28" s="893"/>
      <c r="AO28" s="893"/>
      <c r="AP28" s="893" t="s">
        <v>574</v>
      </c>
      <c r="AQ28" s="893"/>
      <c r="AR28" s="893"/>
      <c r="AS28" s="893"/>
      <c r="AT28" s="893"/>
      <c r="AU28" s="893" t="s">
        <v>574</v>
      </c>
      <c r="AV28" s="893"/>
      <c r="AW28" s="893"/>
      <c r="AX28" s="893"/>
      <c r="AY28" s="893"/>
      <c r="AZ28" s="894" t="s">
        <v>574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1176</v>
      </c>
      <c r="R29" s="849"/>
      <c r="S29" s="849"/>
      <c r="T29" s="849"/>
      <c r="U29" s="849"/>
      <c r="V29" s="849">
        <v>1131</v>
      </c>
      <c r="W29" s="849"/>
      <c r="X29" s="849"/>
      <c r="Y29" s="849"/>
      <c r="Z29" s="849"/>
      <c r="AA29" s="849">
        <v>45</v>
      </c>
      <c r="AB29" s="849"/>
      <c r="AC29" s="849"/>
      <c r="AD29" s="849"/>
      <c r="AE29" s="850"/>
      <c r="AF29" s="851">
        <v>45</v>
      </c>
      <c r="AG29" s="852"/>
      <c r="AH29" s="852"/>
      <c r="AI29" s="852"/>
      <c r="AJ29" s="853"/>
      <c r="AK29" s="899">
        <v>189</v>
      </c>
      <c r="AL29" s="895"/>
      <c r="AM29" s="895"/>
      <c r="AN29" s="895"/>
      <c r="AO29" s="895"/>
      <c r="AP29" s="895" t="s">
        <v>574</v>
      </c>
      <c r="AQ29" s="895"/>
      <c r="AR29" s="895"/>
      <c r="AS29" s="895"/>
      <c r="AT29" s="895"/>
      <c r="AU29" s="895" t="s">
        <v>574</v>
      </c>
      <c r="AV29" s="895"/>
      <c r="AW29" s="895"/>
      <c r="AX29" s="895"/>
      <c r="AY29" s="895"/>
      <c r="AZ29" s="896" t="s">
        <v>574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191</v>
      </c>
      <c r="R30" s="849"/>
      <c r="S30" s="849"/>
      <c r="T30" s="849"/>
      <c r="U30" s="849"/>
      <c r="V30" s="849">
        <v>189</v>
      </c>
      <c r="W30" s="849"/>
      <c r="X30" s="849"/>
      <c r="Y30" s="849"/>
      <c r="Z30" s="849"/>
      <c r="AA30" s="849">
        <v>2</v>
      </c>
      <c r="AB30" s="849"/>
      <c r="AC30" s="849"/>
      <c r="AD30" s="849"/>
      <c r="AE30" s="850"/>
      <c r="AF30" s="851">
        <v>2</v>
      </c>
      <c r="AG30" s="852"/>
      <c r="AH30" s="852"/>
      <c r="AI30" s="852"/>
      <c r="AJ30" s="853"/>
      <c r="AK30" s="899">
        <v>60</v>
      </c>
      <c r="AL30" s="895"/>
      <c r="AM30" s="895"/>
      <c r="AN30" s="895"/>
      <c r="AO30" s="895"/>
      <c r="AP30" s="895" t="s">
        <v>574</v>
      </c>
      <c r="AQ30" s="895"/>
      <c r="AR30" s="895"/>
      <c r="AS30" s="895"/>
      <c r="AT30" s="895"/>
      <c r="AU30" s="895" t="s">
        <v>574</v>
      </c>
      <c r="AV30" s="895"/>
      <c r="AW30" s="895"/>
      <c r="AX30" s="895"/>
      <c r="AY30" s="895"/>
      <c r="AZ30" s="896" t="s">
        <v>574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405</v>
      </c>
      <c r="C31" s="846"/>
      <c r="D31" s="846"/>
      <c r="E31" s="846"/>
      <c r="F31" s="846"/>
      <c r="G31" s="846"/>
      <c r="H31" s="846"/>
      <c r="I31" s="846"/>
      <c r="J31" s="846"/>
      <c r="K31" s="846"/>
      <c r="L31" s="846"/>
      <c r="M31" s="846"/>
      <c r="N31" s="846"/>
      <c r="O31" s="846"/>
      <c r="P31" s="847"/>
      <c r="Q31" s="848">
        <v>251</v>
      </c>
      <c r="R31" s="849"/>
      <c r="S31" s="849"/>
      <c r="T31" s="849"/>
      <c r="U31" s="849"/>
      <c r="V31" s="849">
        <v>236</v>
      </c>
      <c r="W31" s="849"/>
      <c r="X31" s="849"/>
      <c r="Y31" s="849"/>
      <c r="Z31" s="849"/>
      <c r="AA31" s="849">
        <v>15</v>
      </c>
      <c r="AB31" s="849"/>
      <c r="AC31" s="849"/>
      <c r="AD31" s="849"/>
      <c r="AE31" s="850"/>
      <c r="AF31" s="851">
        <v>304</v>
      </c>
      <c r="AG31" s="852"/>
      <c r="AH31" s="852"/>
      <c r="AI31" s="852"/>
      <c r="AJ31" s="853"/>
      <c r="AK31" s="899">
        <v>22</v>
      </c>
      <c r="AL31" s="895"/>
      <c r="AM31" s="895"/>
      <c r="AN31" s="895"/>
      <c r="AO31" s="895"/>
      <c r="AP31" s="895">
        <v>857</v>
      </c>
      <c r="AQ31" s="895"/>
      <c r="AR31" s="895"/>
      <c r="AS31" s="895"/>
      <c r="AT31" s="895"/>
      <c r="AU31" s="895">
        <v>76</v>
      </c>
      <c r="AV31" s="895"/>
      <c r="AW31" s="895"/>
      <c r="AX31" s="895"/>
      <c r="AY31" s="895"/>
      <c r="AZ31" s="896" t="s">
        <v>574</v>
      </c>
      <c r="BA31" s="896"/>
      <c r="BB31" s="896"/>
      <c r="BC31" s="896"/>
      <c r="BD31" s="896"/>
      <c r="BE31" s="897" t="s">
        <v>406</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407</v>
      </c>
      <c r="C32" s="846"/>
      <c r="D32" s="846"/>
      <c r="E32" s="846"/>
      <c r="F32" s="846"/>
      <c r="G32" s="846"/>
      <c r="H32" s="846"/>
      <c r="I32" s="846"/>
      <c r="J32" s="846"/>
      <c r="K32" s="846"/>
      <c r="L32" s="846"/>
      <c r="M32" s="846"/>
      <c r="N32" s="846"/>
      <c r="O32" s="846"/>
      <c r="P32" s="847"/>
      <c r="Q32" s="848">
        <v>305</v>
      </c>
      <c r="R32" s="849"/>
      <c r="S32" s="849"/>
      <c r="T32" s="849"/>
      <c r="U32" s="849"/>
      <c r="V32" s="849">
        <v>282</v>
      </c>
      <c r="W32" s="849"/>
      <c r="X32" s="849"/>
      <c r="Y32" s="849"/>
      <c r="Z32" s="849"/>
      <c r="AA32" s="849">
        <v>23</v>
      </c>
      <c r="AB32" s="849"/>
      <c r="AC32" s="849"/>
      <c r="AD32" s="849"/>
      <c r="AE32" s="850"/>
      <c r="AF32" s="851">
        <v>343</v>
      </c>
      <c r="AG32" s="852"/>
      <c r="AH32" s="852"/>
      <c r="AI32" s="852"/>
      <c r="AJ32" s="853"/>
      <c r="AK32" s="899">
        <v>150</v>
      </c>
      <c r="AL32" s="895"/>
      <c r="AM32" s="895"/>
      <c r="AN32" s="895"/>
      <c r="AO32" s="895"/>
      <c r="AP32" s="895">
        <v>393</v>
      </c>
      <c r="AQ32" s="895"/>
      <c r="AR32" s="895"/>
      <c r="AS32" s="895"/>
      <c r="AT32" s="895"/>
      <c r="AU32" s="895">
        <v>335</v>
      </c>
      <c r="AV32" s="895"/>
      <c r="AW32" s="895"/>
      <c r="AX32" s="895"/>
      <c r="AY32" s="895"/>
      <c r="AZ32" s="896" t="s">
        <v>574</v>
      </c>
      <c r="BA32" s="896"/>
      <c r="BB32" s="896"/>
      <c r="BC32" s="896"/>
      <c r="BD32" s="896"/>
      <c r="BE32" s="897" t="s">
        <v>406</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409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708</v>
      </c>
      <c r="AG63" s="909"/>
      <c r="AH63" s="909"/>
      <c r="AI63" s="909"/>
      <c r="AJ63" s="910"/>
      <c r="AK63" s="911"/>
      <c r="AL63" s="906"/>
      <c r="AM63" s="906"/>
      <c r="AN63" s="906"/>
      <c r="AO63" s="906"/>
      <c r="AP63" s="909">
        <v>1250</v>
      </c>
      <c r="AQ63" s="909"/>
      <c r="AR63" s="909"/>
      <c r="AS63" s="909"/>
      <c r="AT63" s="909"/>
      <c r="AU63" s="909">
        <v>411</v>
      </c>
      <c r="AV63" s="909"/>
      <c r="AW63" s="909"/>
      <c r="AX63" s="909"/>
      <c r="AY63" s="909"/>
      <c r="AZ63" s="913"/>
      <c r="BA63" s="913"/>
      <c r="BB63" s="913"/>
      <c r="BC63" s="913"/>
      <c r="BD63" s="913"/>
      <c r="BE63" s="914"/>
      <c r="BF63" s="914"/>
      <c r="BG63" s="914"/>
      <c r="BH63" s="914"/>
      <c r="BI63" s="915"/>
      <c r="BJ63" s="916" t="s">
        <v>410</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412</v>
      </c>
      <c r="B66" s="793"/>
      <c r="C66" s="793"/>
      <c r="D66" s="793"/>
      <c r="E66" s="793"/>
      <c r="F66" s="793"/>
      <c r="G66" s="793"/>
      <c r="H66" s="793"/>
      <c r="I66" s="793"/>
      <c r="J66" s="793"/>
      <c r="K66" s="793"/>
      <c r="L66" s="793"/>
      <c r="M66" s="793"/>
      <c r="N66" s="793"/>
      <c r="O66" s="793"/>
      <c r="P66" s="794"/>
      <c r="Q66" s="798" t="s">
        <v>413</v>
      </c>
      <c r="R66" s="799"/>
      <c r="S66" s="799"/>
      <c r="T66" s="799"/>
      <c r="U66" s="800"/>
      <c r="V66" s="798" t="s">
        <v>395</v>
      </c>
      <c r="W66" s="799"/>
      <c r="X66" s="799"/>
      <c r="Y66" s="799"/>
      <c r="Z66" s="800"/>
      <c r="AA66" s="798" t="s">
        <v>414</v>
      </c>
      <c r="AB66" s="799"/>
      <c r="AC66" s="799"/>
      <c r="AD66" s="799"/>
      <c r="AE66" s="800"/>
      <c r="AF66" s="919" t="s">
        <v>397</v>
      </c>
      <c r="AG66" s="880"/>
      <c r="AH66" s="880"/>
      <c r="AI66" s="880"/>
      <c r="AJ66" s="920"/>
      <c r="AK66" s="798" t="s">
        <v>415</v>
      </c>
      <c r="AL66" s="793"/>
      <c r="AM66" s="793"/>
      <c r="AN66" s="793"/>
      <c r="AO66" s="794"/>
      <c r="AP66" s="798" t="s">
        <v>416</v>
      </c>
      <c r="AQ66" s="799"/>
      <c r="AR66" s="799"/>
      <c r="AS66" s="799"/>
      <c r="AT66" s="800"/>
      <c r="AU66" s="798" t="s">
        <v>417</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575</v>
      </c>
      <c r="C68" s="935"/>
      <c r="D68" s="935"/>
      <c r="E68" s="935"/>
      <c r="F68" s="935"/>
      <c r="G68" s="935"/>
      <c r="H68" s="935"/>
      <c r="I68" s="935"/>
      <c r="J68" s="935"/>
      <c r="K68" s="935"/>
      <c r="L68" s="935"/>
      <c r="M68" s="935"/>
      <c r="N68" s="935"/>
      <c r="O68" s="935"/>
      <c r="P68" s="936"/>
      <c r="Q68" s="937">
        <v>6735</v>
      </c>
      <c r="R68" s="931"/>
      <c r="S68" s="931"/>
      <c r="T68" s="931"/>
      <c r="U68" s="931"/>
      <c r="V68" s="931">
        <v>6364</v>
      </c>
      <c r="W68" s="931"/>
      <c r="X68" s="931"/>
      <c r="Y68" s="931"/>
      <c r="Z68" s="931"/>
      <c r="AA68" s="931">
        <v>371</v>
      </c>
      <c r="AB68" s="931"/>
      <c r="AC68" s="931"/>
      <c r="AD68" s="931"/>
      <c r="AE68" s="931"/>
      <c r="AF68" s="931">
        <v>367</v>
      </c>
      <c r="AG68" s="931"/>
      <c r="AH68" s="931"/>
      <c r="AI68" s="931"/>
      <c r="AJ68" s="931"/>
      <c r="AK68" s="931" t="s">
        <v>574</v>
      </c>
      <c r="AL68" s="931"/>
      <c r="AM68" s="931"/>
      <c r="AN68" s="931"/>
      <c r="AO68" s="931"/>
      <c r="AP68" s="931">
        <v>1545</v>
      </c>
      <c r="AQ68" s="931"/>
      <c r="AR68" s="931"/>
      <c r="AS68" s="931"/>
      <c r="AT68" s="931"/>
      <c r="AU68" s="931">
        <v>60</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576</v>
      </c>
      <c r="C69" s="939"/>
      <c r="D69" s="939"/>
      <c r="E69" s="939"/>
      <c r="F69" s="939"/>
      <c r="G69" s="939"/>
      <c r="H69" s="939"/>
      <c r="I69" s="939"/>
      <c r="J69" s="939"/>
      <c r="K69" s="939"/>
      <c r="L69" s="939"/>
      <c r="M69" s="939"/>
      <c r="N69" s="939"/>
      <c r="O69" s="939"/>
      <c r="P69" s="940"/>
      <c r="Q69" s="941">
        <v>2996</v>
      </c>
      <c r="R69" s="895"/>
      <c r="S69" s="895"/>
      <c r="T69" s="895"/>
      <c r="U69" s="895"/>
      <c r="V69" s="895">
        <v>2815</v>
      </c>
      <c r="W69" s="895"/>
      <c r="X69" s="895"/>
      <c r="Y69" s="895"/>
      <c r="Z69" s="895"/>
      <c r="AA69" s="895">
        <v>181</v>
      </c>
      <c r="AB69" s="895"/>
      <c r="AC69" s="895"/>
      <c r="AD69" s="895"/>
      <c r="AE69" s="895"/>
      <c r="AF69" s="895">
        <v>181</v>
      </c>
      <c r="AG69" s="895"/>
      <c r="AH69" s="895"/>
      <c r="AI69" s="895"/>
      <c r="AJ69" s="895"/>
      <c r="AK69" s="895" t="s">
        <v>574</v>
      </c>
      <c r="AL69" s="895"/>
      <c r="AM69" s="895"/>
      <c r="AN69" s="895"/>
      <c r="AO69" s="895"/>
      <c r="AP69" s="895">
        <v>1092</v>
      </c>
      <c r="AQ69" s="895"/>
      <c r="AR69" s="895"/>
      <c r="AS69" s="895"/>
      <c r="AT69" s="895"/>
      <c r="AU69" s="895">
        <v>30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c r="C70" s="939"/>
      <c r="D70" s="939"/>
      <c r="E70" s="939"/>
      <c r="F70" s="939"/>
      <c r="G70" s="939"/>
      <c r="H70" s="939"/>
      <c r="I70" s="939"/>
      <c r="J70" s="939"/>
      <c r="K70" s="939"/>
      <c r="L70" s="939"/>
      <c r="M70" s="939"/>
      <c r="N70" s="939"/>
      <c r="O70" s="939"/>
      <c r="P70" s="940"/>
      <c r="Q70" s="941"/>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418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548</v>
      </c>
      <c r="AG88" s="909"/>
      <c r="AH88" s="909"/>
      <c r="AI88" s="909"/>
      <c r="AJ88" s="909"/>
      <c r="AK88" s="906"/>
      <c r="AL88" s="906"/>
      <c r="AM88" s="906"/>
      <c r="AN88" s="906"/>
      <c r="AO88" s="906"/>
      <c r="AP88" s="909">
        <v>2637</v>
      </c>
      <c r="AQ88" s="909"/>
      <c r="AR88" s="909"/>
      <c r="AS88" s="909"/>
      <c r="AT88" s="909"/>
      <c r="AU88" s="909">
        <v>91</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419</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426</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427</v>
      </c>
      <c r="AB109" s="958"/>
      <c r="AC109" s="958"/>
      <c r="AD109" s="958"/>
      <c r="AE109" s="959"/>
      <c r="AF109" s="957" t="s">
        <v>428</v>
      </c>
      <c r="AG109" s="958"/>
      <c r="AH109" s="958"/>
      <c r="AI109" s="958"/>
      <c r="AJ109" s="959"/>
      <c r="AK109" s="957" t="s">
        <v>305</v>
      </c>
      <c r="AL109" s="958"/>
      <c r="AM109" s="958"/>
      <c r="AN109" s="958"/>
      <c r="AO109" s="959"/>
      <c r="AP109" s="957" t="s">
        <v>429</v>
      </c>
      <c r="AQ109" s="958"/>
      <c r="AR109" s="958"/>
      <c r="AS109" s="958"/>
      <c r="AT109" s="960"/>
      <c r="AU109" s="977" t="s">
        <v>426</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427</v>
      </c>
      <c r="BR109" s="958"/>
      <c r="BS109" s="958"/>
      <c r="BT109" s="958"/>
      <c r="BU109" s="959"/>
      <c r="BV109" s="957" t="s">
        <v>428</v>
      </c>
      <c r="BW109" s="958"/>
      <c r="BX109" s="958"/>
      <c r="BY109" s="958"/>
      <c r="BZ109" s="959"/>
      <c r="CA109" s="957" t="s">
        <v>305</v>
      </c>
      <c r="CB109" s="958"/>
      <c r="CC109" s="958"/>
      <c r="CD109" s="958"/>
      <c r="CE109" s="959"/>
      <c r="CF109" s="978" t="s">
        <v>429</v>
      </c>
      <c r="CG109" s="978"/>
      <c r="CH109" s="978"/>
      <c r="CI109" s="978"/>
      <c r="CJ109" s="978"/>
      <c r="CK109" s="957" t="s">
        <v>430</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427</v>
      </c>
      <c r="DH109" s="958"/>
      <c r="DI109" s="958"/>
      <c r="DJ109" s="958"/>
      <c r="DK109" s="959"/>
      <c r="DL109" s="957" t="s">
        <v>428</v>
      </c>
      <c r="DM109" s="958"/>
      <c r="DN109" s="958"/>
      <c r="DO109" s="958"/>
      <c r="DP109" s="959"/>
      <c r="DQ109" s="957" t="s">
        <v>305</v>
      </c>
      <c r="DR109" s="958"/>
      <c r="DS109" s="958"/>
      <c r="DT109" s="958"/>
      <c r="DU109" s="959"/>
      <c r="DV109" s="957" t="s">
        <v>429</v>
      </c>
      <c r="DW109" s="958"/>
      <c r="DX109" s="958"/>
      <c r="DY109" s="958"/>
      <c r="DZ109" s="960"/>
    </row>
    <row r="110" spans="1:131" s="226" customFormat="1" ht="26.25" customHeight="1" x14ac:dyDescent="0.15">
      <c r="A110" s="961" t="s">
        <v>431</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811817</v>
      </c>
      <c r="AB110" s="965"/>
      <c r="AC110" s="965"/>
      <c r="AD110" s="965"/>
      <c r="AE110" s="966"/>
      <c r="AF110" s="967">
        <v>977989</v>
      </c>
      <c r="AG110" s="965"/>
      <c r="AH110" s="965"/>
      <c r="AI110" s="965"/>
      <c r="AJ110" s="966"/>
      <c r="AK110" s="967">
        <v>1034063</v>
      </c>
      <c r="AL110" s="965"/>
      <c r="AM110" s="965"/>
      <c r="AN110" s="965"/>
      <c r="AO110" s="966"/>
      <c r="AP110" s="968">
        <v>23</v>
      </c>
      <c r="AQ110" s="969"/>
      <c r="AR110" s="969"/>
      <c r="AS110" s="969"/>
      <c r="AT110" s="970"/>
      <c r="AU110" s="971" t="s">
        <v>73</v>
      </c>
      <c r="AV110" s="972"/>
      <c r="AW110" s="972"/>
      <c r="AX110" s="972"/>
      <c r="AY110" s="972"/>
      <c r="AZ110" s="994" t="s">
        <v>432</v>
      </c>
      <c r="BA110" s="962"/>
      <c r="BB110" s="962"/>
      <c r="BC110" s="962"/>
      <c r="BD110" s="962"/>
      <c r="BE110" s="962"/>
      <c r="BF110" s="962"/>
      <c r="BG110" s="962"/>
      <c r="BH110" s="962"/>
      <c r="BI110" s="962"/>
      <c r="BJ110" s="962"/>
      <c r="BK110" s="962"/>
      <c r="BL110" s="962"/>
      <c r="BM110" s="962"/>
      <c r="BN110" s="962"/>
      <c r="BO110" s="962"/>
      <c r="BP110" s="963"/>
      <c r="BQ110" s="995">
        <v>11420733</v>
      </c>
      <c r="BR110" s="996"/>
      <c r="BS110" s="996"/>
      <c r="BT110" s="996"/>
      <c r="BU110" s="996"/>
      <c r="BV110" s="996">
        <v>11378991</v>
      </c>
      <c r="BW110" s="996"/>
      <c r="BX110" s="996"/>
      <c r="BY110" s="996"/>
      <c r="BZ110" s="996"/>
      <c r="CA110" s="996">
        <v>11353631</v>
      </c>
      <c r="CB110" s="996"/>
      <c r="CC110" s="996"/>
      <c r="CD110" s="996"/>
      <c r="CE110" s="996"/>
      <c r="CF110" s="1009">
        <v>252.6</v>
      </c>
      <c r="CG110" s="1010"/>
      <c r="CH110" s="1010"/>
      <c r="CI110" s="1010"/>
      <c r="CJ110" s="1010"/>
      <c r="CK110" s="1011" t="s">
        <v>433</v>
      </c>
      <c r="CL110" s="1012"/>
      <c r="CM110" s="994" t="s">
        <v>434</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435</v>
      </c>
      <c r="DH110" s="996"/>
      <c r="DI110" s="996"/>
      <c r="DJ110" s="996"/>
      <c r="DK110" s="996"/>
      <c r="DL110" s="996" t="s">
        <v>435</v>
      </c>
      <c r="DM110" s="996"/>
      <c r="DN110" s="996"/>
      <c r="DO110" s="996"/>
      <c r="DP110" s="996"/>
      <c r="DQ110" s="996" t="s">
        <v>436</v>
      </c>
      <c r="DR110" s="996"/>
      <c r="DS110" s="996"/>
      <c r="DT110" s="996"/>
      <c r="DU110" s="996"/>
      <c r="DV110" s="997" t="s">
        <v>436</v>
      </c>
      <c r="DW110" s="997"/>
      <c r="DX110" s="997"/>
      <c r="DY110" s="997"/>
      <c r="DZ110" s="998"/>
    </row>
    <row r="111" spans="1:131" s="226" customFormat="1" ht="26.25" customHeight="1" x14ac:dyDescent="0.15">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438</v>
      </c>
      <c r="AB111" s="1003"/>
      <c r="AC111" s="1003"/>
      <c r="AD111" s="1003"/>
      <c r="AE111" s="1004"/>
      <c r="AF111" s="1005" t="s">
        <v>435</v>
      </c>
      <c r="AG111" s="1003"/>
      <c r="AH111" s="1003"/>
      <c r="AI111" s="1003"/>
      <c r="AJ111" s="1004"/>
      <c r="AK111" s="1005" t="s">
        <v>435</v>
      </c>
      <c r="AL111" s="1003"/>
      <c r="AM111" s="1003"/>
      <c r="AN111" s="1003"/>
      <c r="AO111" s="1004"/>
      <c r="AP111" s="1006" t="s">
        <v>435</v>
      </c>
      <c r="AQ111" s="1007"/>
      <c r="AR111" s="1007"/>
      <c r="AS111" s="1007"/>
      <c r="AT111" s="1008"/>
      <c r="AU111" s="973"/>
      <c r="AV111" s="974"/>
      <c r="AW111" s="974"/>
      <c r="AX111" s="974"/>
      <c r="AY111" s="974"/>
      <c r="AZ111" s="987" t="s">
        <v>439</v>
      </c>
      <c r="BA111" s="988"/>
      <c r="BB111" s="988"/>
      <c r="BC111" s="988"/>
      <c r="BD111" s="988"/>
      <c r="BE111" s="988"/>
      <c r="BF111" s="988"/>
      <c r="BG111" s="988"/>
      <c r="BH111" s="988"/>
      <c r="BI111" s="988"/>
      <c r="BJ111" s="988"/>
      <c r="BK111" s="988"/>
      <c r="BL111" s="988"/>
      <c r="BM111" s="988"/>
      <c r="BN111" s="988"/>
      <c r="BO111" s="988"/>
      <c r="BP111" s="989"/>
      <c r="BQ111" s="990">
        <v>377746</v>
      </c>
      <c r="BR111" s="991"/>
      <c r="BS111" s="991"/>
      <c r="BT111" s="991"/>
      <c r="BU111" s="991"/>
      <c r="BV111" s="991">
        <v>84693</v>
      </c>
      <c r="BW111" s="991"/>
      <c r="BX111" s="991"/>
      <c r="BY111" s="991"/>
      <c r="BZ111" s="991"/>
      <c r="CA111" s="991">
        <v>56244</v>
      </c>
      <c r="CB111" s="991"/>
      <c r="CC111" s="991"/>
      <c r="CD111" s="991"/>
      <c r="CE111" s="991"/>
      <c r="CF111" s="985">
        <v>1.3</v>
      </c>
      <c r="CG111" s="986"/>
      <c r="CH111" s="986"/>
      <c r="CI111" s="986"/>
      <c r="CJ111" s="986"/>
      <c r="CK111" s="1013"/>
      <c r="CL111" s="1014"/>
      <c r="CM111" s="987" t="s">
        <v>440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435</v>
      </c>
      <c r="DH111" s="991"/>
      <c r="DI111" s="991"/>
      <c r="DJ111" s="991"/>
      <c r="DK111" s="991"/>
      <c r="DL111" s="991" t="s">
        <v>435</v>
      </c>
      <c r="DM111" s="991"/>
      <c r="DN111" s="991"/>
      <c r="DO111" s="991"/>
      <c r="DP111" s="991"/>
      <c r="DQ111" s="991" t="s">
        <v>435</v>
      </c>
      <c r="DR111" s="991"/>
      <c r="DS111" s="991"/>
      <c r="DT111" s="991"/>
      <c r="DU111" s="991"/>
      <c r="DV111" s="992" t="s">
        <v>436</v>
      </c>
      <c r="DW111" s="992"/>
      <c r="DX111" s="992"/>
      <c r="DY111" s="992"/>
      <c r="DZ111" s="993"/>
    </row>
    <row r="112" spans="1:131" s="226" customFormat="1" ht="26.25" customHeight="1" x14ac:dyDescent="0.15">
      <c r="A112" s="1017" t="s">
        <v>441</v>
      </c>
      <c r="B112" s="1018"/>
      <c r="C112" s="988" t="s">
        <v>442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435</v>
      </c>
      <c r="AB112" s="1024"/>
      <c r="AC112" s="1024"/>
      <c r="AD112" s="1024"/>
      <c r="AE112" s="1025"/>
      <c r="AF112" s="1026" t="s">
        <v>435</v>
      </c>
      <c r="AG112" s="1024"/>
      <c r="AH112" s="1024"/>
      <c r="AI112" s="1024"/>
      <c r="AJ112" s="1025"/>
      <c r="AK112" s="1026" t="s">
        <v>438</v>
      </c>
      <c r="AL112" s="1024"/>
      <c r="AM112" s="1024"/>
      <c r="AN112" s="1024"/>
      <c r="AO112" s="1025"/>
      <c r="AP112" s="1027" t="s">
        <v>410</v>
      </c>
      <c r="AQ112" s="1028"/>
      <c r="AR112" s="1028"/>
      <c r="AS112" s="1028"/>
      <c r="AT112" s="1029"/>
      <c r="AU112" s="973"/>
      <c r="AV112" s="974"/>
      <c r="AW112" s="974"/>
      <c r="AX112" s="974"/>
      <c r="AY112" s="974"/>
      <c r="AZ112" s="987" t="s">
        <v>443</v>
      </c>
      <c r="BA112" s="988"/>
      <c r="BB112" s="988"/>
      <c r="BC112" s="988"/>
      <c r="BD112" s="988"/>
      <c r="BE112" s="988"/>
      <c r="BF112" s="988"/>
      <c r="BG112" s="988"/>
      <c r="BH112" s="988"/>
      <c r="BI112" s="988"/>
      <c r="BJ112" s="988"/>
      <c r="BK112" s="988"/>
      <c r="BL112" s="988"/>
      <c r="BM112" s="988"/>
      <c r="BN112" s="988"/>
      <c r="BO112" s="988"/>
      <c r="BP112" s="989"/>
      <c r="BQ112" s="990">
        <v>402422</v>
      </c>
      <c r="BR112" s="991"/>
      <c r="BS112" s="991"/>
      <c r="BT112" s="991"/>
      <c r="BU112" s="991"/>
      <c r="BV112" s="991">
        <v>322690</v>
      </c>
      <c r="BW112" s="991"/>
      <c r="BX112" s="991"/>
      <c r="BY112" s="991"/>
      <c r="BZ112" s="991"/>
      <c r="CA112" s="991">
        <v>411463</v>
      </c>
      <c r="CB112" s="991"/>
      <c r="CC112" s="991"/>
      <c r="CD112" s="991"/>
      <c r="CE112" s="991"/>
      <c r="CF112" s="985">
        <v>9.1999999999999993</v>
      </c>
      <c r="CG112" s="986"/>
      <c r="CH112" s="986"/>
      <c r="CI112" s="986"/>
      <c r="CJ112" s="986"/>
      <c r="CK112" s="1013"/>
      <c r="CL112" s="1014"/>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357454</v>
      </c>
      <c r="DH112" s="991"/>
      <c r="DI112" s="991"/>
      <c r="DJ112" s="991"/>
      <c r="DK112" s="991"/>
      <c r="DL112" s="991">
        <v>74537</v>
      </c>
      <c r="DM112" s="991"/>
      <c r="DN112" s="991"/>
      <c r="DO112" s="991"/>
      <c r="DP112" s="991"/>
      <c r="DQ112" s="991">
        <v>56244</v>
      </c>
      <c r="DR112" s="991"/>
      <c r="DS112" s="991"/>
      <c r="DT112" s="991"/>
      <c r="DU112" s="991"/>
      <c r="DV112" s="992">
        <v>1.3</v>
      </c>
      <c r="DW112" s="992"/>
      <c r="DX112" s="992"/>
      <c r="DY112" s="992"/>
      <c r="DZ112" s="993"/>
    </row>
    <row r="113" spans="1:130" s="226" customFormat="1" ht="26.25" customHeight="1" x14ac:dyDescent="0.15">
      <c r="A113" s="1019"/>
      <c r="B113" s="1020"/>
      <c r="C113" s="988" t="s">
        <v>445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91816</v>
      </c>
      <c r="AB113" s="1003"/>
      <c r="AC113" s="1003"/>
      <c r="AD113" s="1003"/>
      <c r="AE113" s="1004"/>
      <c r="AF113" s="1005">
        <v>84548</v>
      </c>
      <c r="AG113" s="1003"/>
      <c r="AH113" s="1003"/>
      <c r="AI113" s="1003"/>
      <c r="AJ113" s="1004"/>
      <c r="AK113" s="1005">
        <v>76982</v>
      </c>
      <c r="AL113" s="1003"/>
      <c r="AM113" s="1003"/>
      <c r="AN113" s="1003"/>
      <c r="AO113" s="1004"/>
      <c r="AP113" s="1006">
        <v>1.7</v>
      </c>
      <c r="AQ113" s="1007"/>
      <c r="AR113" s="1007"/>
      <c r="AS113" s="1007"/>
      <c r="AT113" s="1008"/>
      <c r="AU113" s="973"/>
      <c r="AV113" s="974"/>
      <c r="AW113" s="974"/>
      <c r="AX113" s="974"/>
      <c r="AY113" s="974"/>
      <c r="AZ113" s="987" t="s">
        <v>446</v>
      </c>
      <c r="BA113" s="988"/>
      <c r="BB113" s="988"/>
      <c r="BC113" s="988"/>
      <c r="BD113" s="988"/>
      <c r="BE113" s="988"/>
      <c r="BF113" s="988"/>
      <c r="BG113" s="988"/>
      <c r="BH113" s="988"/>
      <c r="BI113" s="988"/>
      <c r="BJ113" s="988"/>
      <c r="BK113" s="988"/>
      <c r="BL113" s="988"/>
      <c r="BM113" s="988"/>
      <c r="BN113" s="988"/>
      <c r="BO113" s="988"/>
      <c r="BP113" s="989"/>
      <c r="BQ113" s="990">
        <v>75737</v>
      </c>
      <c r="BR113" s="991"/>
      <c r="BS113" s="991"/>
      <c r="BT113" s="991"/>
      <c r="BU113" s="991"/>
      <c r="BV113" s="991">
        <v>64654</v>
      </c>
      <c r="BW113" s="991"/>
      <c r="BX113" s="991"/>
      <c r="BY113" s="991"/>
      <c r="BZ113" s="991"/>
      <c r="CA113" s="991">
        <v>90920</v>
      </c>
      <c r="CB113" s="991"/>
      <c r="CC113" s="991"/>
      <c r="CD113" s="991"/>
      <c r="CE113" s="991"/>
      <c r="CF113" s="985">
        <v>2</v>
      </c>
      <c r="CG113" s="986"/>
      <c r="CH113" s="986"/>
      <c r="CI113" s="986"/>
      <c r="CJ113" s="986"/>
      <c r="CK113" s="1013"/>
      <c r="CL113" s="1014"/>
      <c r="CM113" s="987" t="s">
        <v>447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435</v>
      </c>
      <c r="DH113" s="1024"/>
      <c r="DI113" s="1024"/>
      <c r="DJ113" s="1024"/>
      <c r="DK113" s="1025"/>
      <c r="DL113" s="1026" t="s">
        <v>438</v>
      </c>
      <c r="DM113" s="1024"/>
      <c r="DN113" s="1024"/>
      <c r="DO113" s="1024"/>
      <c r="DP113" s="1025"/>
      <c r="DQ113" s="1026" t="s">
        <v>436</v>
      </c>
      <c r="DR113" s="1024"/>
      <c r="DS113" s="1024"/>
      <c r="DT113" s="1024"/>
      <c r="DU113" s="1025"/>
      <c r="DV113" s="1027" t="s">
        <v>436</v>
      </c>
      <c r="DW113" s="1028"/>
      <c r="DX113" s="1028"/>
      <c r="DY113" s="1028"/>
      <c r="DZ113" s="1029"/>
    </row>
    <row r="114" spans="1:130" s="226" customFormat="1" ht="26.25" customHeight="1" x14ac:dyDescent="0.15">
      <c r="A114" s="1019"/>
      <c r="B114" s="1020"/>
      <c r="C114" s="988" t="s">
        <v>448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4007</v>
      </c>
      <c r="AB114" s="1024"/>
      <c r="AC114" s="1024"/>
      <c r="AD114" s="1024"/>
      <c r="AE114" s="1025"/>
      <c r="AF114" s="1026">
        <v>9167</v>
      </c>
      <c r="AG114" s="1024"/>
      <c r="AH114" s="1024"/>
      <c r="AI114" s="1024"/>
      <c r="AJ114" s="1025"/>
      <c r="AK114" s="1026">
        <v>7709</v>
      </c>
      <c r="AL114" s="1024"/>
      <c r="AM114" s="1024"/>
      <c r="AN114" s="1024"/>
      <c r="AO114" s="1025"/>
      <c r="AP114" s="1027">
        <v>0.2</v>
      </c>
      <c r="AQ114" s="1028"/>
      <c r="AR114" s="1028"/>
      <c r="AS114" s="1028"/>
      <c r="AT114" s="1029"/>
      <c r="AU114" s="973"/>
      <c r="AV114" s="974"/>
      <c r="AW114" s="974"/>
      <c r="AX114" s="974"/>
      <c r="AY114" s="974"/>
      <c r="AZ114" s="987" t="s">
        <v>449</v>
      </c>
      <c r="BA114" s="988"/>
      <c r="BB114" s="988"/>
      <c r="BC114" s="988"/>
      <c r="BD114" s="988"/>
      <c r="BE114" s="988"/>
      <c r="BF114" s="988"/>
      <c r="BG114" s="988"/>
      <c r="BH114" s="988"/>
      <c r="BI114" s="988"/>
      <c r="BJ114" s="988"/>
      <c r="BK114" s="988"/>
      <c r="BL114" s="988"/>
      <c r="BM114" s="988"/>
      <c r="BN114" s="988"/>
      <c r="BO114" s="988"/>
      <c r="BP114" s="989"/>
      <c r="BQ114" s="990">
        <v>1273980</v>
      </c>
      <c r="BR114" s="991"/>
      <c r="BS114" s="991"/>
      <c r="BT114" s="991"/>
      <c r="BU114" s="991"/>
      <c r="BV114" s="991">
        <v>1213794</v>
      </c>
      <c r="BW114" s="991"/>
      <c r="BX114" s="991"/>
      <c r="BY114" s="991"/>
      <c r="BZ114" s="991"/>
      <c r="CA114" s="991">
        <v>1156442</v>
      </c>
      <c r="CB114" s="991"/>
      <c r="CC114" s="991"/>
      <c r="CD114" s="991"/>
      <c r="CE114" s="991"/>
      <c r="CF114" s="985">
        <v>25.7</v>
      </c>
      <c r="CG114" s="986"/>
      <c r="CH114" s="986"/>
      <c r="CI114" s="986"/>
      <c r="CJ114" s="986"/>
      <c r="CK114" s="1013"/>
      <c r="CL114" s="1014"/>
      <c r="CM114" s="987" t="s">
        <v>450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438</v>
      </c>
      <c r="DH114" s="1024"/>
      <c r="DI114" s="1024"/>
      <c r="DJ114" s="1024"/>
      <c r="DK114" s="1025"/>
      <c r="DL114" s="1026" t="s">
        <v>435</v>
      </c>
      <c r="DM114" s="1024"/>
      <c r="DN114" s="1024"/>
      <c r="DO114" s="1024"/>
      <c r="DP114" s="1025"/>
      <c r="DQ114" s="1026" t="s">
        <v>438</v>
      </c>
      <c r="DR114" s="1024"/>
      <c r="DS114" s="1024"/>
      <c r="DT114" s="1024"/>
      <c r="DU114" s="1025"/>
      <c r="DV114" s="1027" t="s">
        <v>410</v>
      </c>
      <c r="DW114" s="1028"/>
      <c r="DX114" s="1028"/>
      <c r="DY114" s="1028"/>
      <c r="DZ114" s="1029"/>
    </row>
    <row r="115" spans="1:130" s="226" customFormat="1" ht="26.25" customHeight="1" x14ac:dyDescent="0.15">
      <c r="A115" s="1019"/>
      <c r="B115" s="1020"/>
      <c r="C115" s="988" t="s">
        <v>451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15767</v>
      </c>
      <c r="AB115" s="1003"/>
      <c r="AC115" s="1003"/>
      <c r="AD115" s="1003"/>
      <c r="AE115" s="1004"/>
      <c r="AF115" s="1005">
        <v>18053</v>
      </c>
      <c r="AG115" s="1003"/>
      <c r="AH115" s="1003"/>
      <c r="AI115" s="1003"/>
      <c r="AJ115" s="1004"/>
      <c r="AK115" s="1005">
        <v>10201</v>
      </c>
      <c r="AL115" s="1003"/>
      <c r="AM115" s="1003"/>
      <c r="AN115" s="1003"/>
      <c r="AO115" s="1004"/>
      <c r="AP115" s="1006">
        <v>0.2</v>
      </c>
      <c r="AQ115" s="1007"/>
      <c r="AR115" s="1007"/>
      <c r="AS115" s="1007"/>
      <c r="AT115" s="1008"/>
      <c r="AU115" s="973"/>
      <c r="AV115" s="974"/>
      <c r="AW115" s="974"/>
      <c r="AX115" s="974"/>
      <c r="AY115" s="974"/>
      <c r="AZ115" s="987" t="s">
        <v>452</v>
      </c>
      <c r="BA115" s="988"/>
      <c r="BB115" s="988"/>
      <c r="BC115" s="988"/>
      <c r="BD115" s="988"/>
      <c r="BE115" s="988"/>
      <c r="BF115" s="988"/>
      <c r="BG115" s="988"/>
      <c r="BH115" s="988"/>
      <c r="BI115" s="988"/>
      <c r="BJ115" s="988"/>
      <c r="BK115" s="988"/>
      <c r="BL115" s="988"/>
      <c r="BM115" s="988"/>
      <c r="BN115" s="988"/>
      <c r="BO115" s="988"/>
      <c r="BP115" s="989"/>
      <c r="BQ115" s="990" t="s">
        <v>438</v>
      </c>
      <c r="BR115" s="991"/>
      <c r="BS115" s="991"/>
      <c r="BT115" s="991"/>
      <c r="BU115" s="991"/>
      <c r="BV115" s="991" t="s">
        <v>435</v>
      </c>
      <c r="BW115" s="991"/>
      <c r="BX115" s="991"/>
      <c r="BY115" s="991"/>
      <c r="BZ115" s="991"/>
      <c r="CA115" s="991" t="s">
        <v>435</v>
      </c>
      <c r="CB115" s="991"/>
      <c r="CC115" s="991"/>
      <c r="CD115" s="991"/>
      <c r="CE115" s="991"/>
      <c r="CF115" s="985" t="s">
        <v>410</v>
      </c>
      <c r="CG115" s="986"/>
      <c r="CH115" s="986"/>
      <c r="CI115" s="986"/>
      <c r="CJ115" s="986"/>
      <c r="CK115" s="1013"/>
      <c r="CL115" s="1014"/>
      <c r="CM115" s="987" t="s">
        <v>453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438</v>
      </c>
      <c r="DH115" s="1024"/>
      <c r="DI115" s="1024"/>
      <c r="DJ115" s="1024"/>
      <c r="DK115" s="1025"/>
      <c r="DL115" s="1026" t="s">
        <v>435</v>
      </c>
      <c r="DM115" s="1024"/>
      <c r="DN115" s="1024"/>
      <c r="DO115" s="1024"/>
      <c r="DP115" s="1025"/>
      <c r="DQ115" s="1026" t="s">
        <v>435</v>
      </c>
      <c r="DR115" s="1024"/>
      <c r="DS115" s="1024"/>
      <c r="DT115" s="1024"/>
      <c r="DU115" s="1025"/>
      <c r="DV115" s="1027" t="s">
        <v>435</v>
      </c>
      <c r="DW115" s="1028"/>
      <c r="DX115" s="1028"/>
      <c r="DY115" s="1028"/>
      <c r="DZ115" s="1029"/>
    </row>
    <row r="116" spans="1:130" s="226" customFormat="1" ht="26.25" customHeight="1" x14ac:dyDescent="0.15">
      <c r="A116" s="1021"/>
      <c r="B116" s="1022"/>
      <c r="C116" s="1030" t="s">
        <v>454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436</v>
      </c>
      <c r="AB116" s="1024"/>
      <c r="AC116" s="1024"/>
      <c r="AD116" s="1024"/>
      <c r="AE116" s="1025"/>
      <c r="AF116" s="1026" t="s">
        <v>436</v>
      </c>
      <c r="AG116" s="1024"/>
      <c r="AH116" s="1024"/>
      <c r="AI116" s="1024"/>
      <c r="AJ116" s="1025"/>
      <c r="AK116" s="1026" t="s">
        <v>436</v>
      </c>
      <c r="AL116" s="1024"/>
      <c r="AM116" s="1024"/>
      <c r="AN116" s="1024"/>
      <c r="AO116" s="1025"/>
      <c r="AP116" s="1027" t="s">
        <v>438</v>
      </c>
      <c r="AQ116" s="1028"/>
      <c r="AR116" s="1028"/>
      <c r="AS116" s="1028"/>
      <c r="AT116" s="1029"/>
      <c r="AU116" s="973"/>
      <c r="AV116" s="974"/>
      <c r="AW116" s="974"/>
      <c r="AX116" s="974"/>
      <c r="AY116" s="974"/>
      <c r="AZ116" s="1032" t="s">
        <v>455</v>
      </c>
      <c r="BA116" s="1033"/>
      <c r="BB116" s="1033"/>
      <c r="BC116" s="1033"/>
      <c r="BD116" s="1033"/>
      <c r="BE116" s="1033"/>
      <c r="BF116" s="1033"/>
      <c r="BG116" s="1033"/>
      <c r="BH116" s="1033"/>
      <c r="BI116" s="1033"/>
      <c r="BJ116" s="1033"/>
      <c r="BK116" s="1033"/>
      <c r="BL116" s="1033"/>
      <c r="BM116" s="1033"/>
      <c r="BN116" s="1033"/>
      <c r="BO116" s="1033"/>
      <c r="BP116" s="1034"/>
      <c r="BQ116" s="990" t="s">
        <v>435</v>
      </c>
      <c r="BR116" s="991"/>
      <c r="BS116" s="991"/>
      <c r="BT116" s="991"/>
      <c r="BU116" s="991"/>
      <c r="BV116" s="991" t="s">
        <v>435</v>
      </c>
      <c r="BW116" s="991"/>
      <c r="BX116" s="991"/>
      <c r="BY116" s="991"/>
      <c r="BZ116" s="991"/>
      <c r="CA116" s="991" t="s">
        <v>435</v>
      </c>
      <c r="CB116" s="991"/>
      <c r="CC116" s="991"/>
      <c r="CD116" s="991"/>
      <c r="CE116" s="991"/>
      <c r="CF116" s="985" t="s">
        <v>435</v>
      </c>
      <c r="CG116" s="986"/>
      <c r="CH116" s="986"/>
      <c r="CI116" s="986"/>
      <c r="CJ116" s="986"/>
      <c r="CK116" s="1013"/>
      <c r="CL116" s="1014"/>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436</v>
      </c>
      <c r="DH116" s="1024"/>
      <c r="DI116" s="1024"/>
      <c r="DJ116" s="1024"/>
      <c r="DK116" s="1025"/>
      <c r="DL116" s="1026" t="s">
        <v>436</v>
      </c>
      <c r="DM116" s="1024"/>
      <c r="DN116" s="1024"/>
      <c r="DO116" s="1024"/>
      <c r="DP116" s="1025"/>
      <c r="DQ116" s="1026" t="s">
        <v>435</v>
      </c>
      <c r="DR116" s="1024"/>
      <c r="DS116" s="1024"/>
      <c r="DT116" s="1024"/>
      <c r="DU116" s="1025"/>
      <c r="DV116" s="1027" t="s">
        <v>435</v>
      </c>
      <c r="DW116" s="1028"/>
      <c r="DX116" s="1028"/>
      <c r="DY116" s="1028"/>
      <c r="DZ116" s="1029"/>
    </row>
    <row r="117" spans="1:130" s="226"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457</v>
      </c>
      <c r="Z117" s="959"/>
      <c r="AA117" s="1043">
        <v>923407</v>
      </c>
      <c r="AB117" s="1044"/>
      <c r="AC117" s="1044"/>
      <c r="AD117" s="1044"/>
      <c r="AE117" s="1045"/>
      <c r="AF117" s="1046">
        <v>1089757</v>
      </c>
      <c r="AG117" s="1044"/>
      <c r="AH117" s="1044"/>
      <c r="AI117" s="1044"/>
      <c r="AJ117" s="1045"/>
      <c r="AK117" s="1046">
        <v>1128955</v>
      </c>
      <c r="AL117" s="1044"/>
      <c r="AM117" s="1044"/>
      <c r="AN117" s="1044"/>
      <c r="AO117" s="1045"/>
      <c r="AP117" s="1047"/>
      <c r="AQ117" s="1048"/>
      <c r="AR117" s="1048"/>
      <c r="AS117" s="1048"/>
      <c r="AT117" s="1049"/>
      <c r="AU117" s="973"/>
      <c r="AV117" s="974"/>
      <c r="AW117" s="974"/>
      <c r="AX117" s="974"/>
      <c r="AY117" s="974"/>
      <c r="AZ117" s="1039" t="s">
        <v>458</v>
      </c>
      <c r="BA117" s="1040"/>
      <c r="BB117" s="1040"/>
      <c r="BC117" s="1040"/>
      <c r="BD117" s="1040"/>
      <c r="BE117" s="1040"/>
      <c r="BF117" s="1040"/>
      <c r="BG117" s="1040"/>
      <c r="BH117" s="1040"/>
      <c r="BI117" s="1040"/>
      <c r="BJ117" s="1040"/>
      <c r="BK117" s="1040"/>
      <c r="BL117" s="1040"/>
      <c r="BM117" s="1040"/>
      <c r="BN117" s="1040"/>
      <c r="BO117" s="1040"/>
      <c r="BP117" s="1041"/>
      <c r="BQ117" s="990" t="s">
        <v>438</v>
      </c>
      <c r="BR117" s="991"/>
      <c r="BS117" s="991"/>
      <c r="BT117" s="991"/>
      <c r="BU117" s="991"/>
      <c r="BV117" s="991" t="s">
        <v>438</v>
      </c>
      <c r="BW117" s="991"/>
      <c r="BX117" s="991"/>
      <c r="BY117" s="991"/>
      <c r="BZ117" s="991"/>
      <c r="CA117" s="991" t="s">
        <v>438</v>
      </c>
      <c r="CB117" s="991"/>
      <c r="CC117" s="991"/>
      <c r="CD117" s="991"/>
      <c r="CE117" s="991"/>
      <c r="CF117" s="985" t="s">
        <v>438</v>
      </c>
      <c r="CG117" s="986"/>
      <c r="CH117" s="986"/>
      <c r="CI117" s="986"/>
      <c r="CJ117" s="986"/>
      <c r="CK117" s="1013"/>
      <c r="CL117" s="1014"/>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438</v>
      </c>
      <c r="DH117" s="1024"/>
      <c r="DI117" s="1024"/>
      <c r="DJ117" s="1024"/>
      <c r="DK117" s="1025"/>
      <c r="DL117" s="1026" t="s">
        <v>435</v>
      </c>
      <c r="DM117" s="1024"/>
      <c r="DN117" s="1024"/>
      <c r="DO117" s="1024"/>
      <c r="DP117" s="1025"/>
      <c r="DQ117" s="1026" t="s">
        <v>438</v>
      </c>
      <c r="DR117" s="1024"/>
      <c r="DS117" s="1024"/>
      <c r="DT117" s="1024"/>
      <c r="DU117" s="1025"/>
      <c r="DV117" s="1027" t="s">
        <v>438</v>
      </c>
      <c r="DW117" s="1028"/>
      <c r="DX117" s="1028"/>
      <c r="DY117" s="1028"/>
      <c r="DZ117" s="1029"/>
    </row>
    <row r="118" spans="1:130" s="226" customFormat="1" ht="26.25" customHeight="1" x14ac:dyDescent="0.15">
      <c r="A118" s="977" t="s">
        <v>430</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427</v>
      </c>
      <c r="AB118" s="958"/>
      <c r="AC118" s="958"/>
      <c r="AD118" s="958"/>
      <c r="AE118" s="959"/>
      <c r="AF118" s="957" t="s">
        <v>428</v>
      </c>
      <c r="AG118" s="958"/>
      <c r="AH118" s="958"/>
      <c r="AI118" s="958"/>
      <c r="AJ118" s="959"/>
      <c r="AK118" s="957" t="s">
        <v>305</v>
      </c>
      <c r="AL118" s="958"/>
      <c r="AM118" s="958"/>
      <c r="AN118" s="958"/>
      <c r="AO118" s="959"/>
      <c r="AP118" s="1035" t="s">
        <v>429</v>
      </c>
      <c r="AQ118" s="1036"/>
      <c r="AR118" s="1036"/>
      <c r="AS118" s="1036"/>
      <c r="AT118" s="1037"/>
      <c r="AU118" s="973"/>
      <c r="AV118" s="974"/>
      <c r="AW118" s="974"/>
      <c r="AX118" s="974"/>
      <c r="AY118" s="974"/>
      <c r="AZ118" s="1038" t="s">
        <v>460</v>
      </c>
      <c r="BA118" s="1030"/>
      <c r="BB118" s="1030"/>
      <c r="BC118" s="1030"/>
      <c r="BD118" s="1030"/>
      <c r="BE118" s="1030"/>
      <c r="BF118" s="1030"/>
      <c r="BG118" s="1030"/>
      <c r="BH118" s="1030"/>
      <c r="BI118" s="1030"/>
      <c r="BJ118" s="1030"/>
      <c r="BK118" s="1030"/>
      <c r="BL118" s="1030"/>
      <c r="BM118" s="1030"/>
      <c r="BN118" s="1030"/>
      <c r="BO118" s="1030"/>
      <c r="BP118" s="1031"/>
      <c r="BQ118" s="1064" t="s">
        <v>128</v>
      </c>
      <c r="BR118" s="1065"/>
      <c r="BS118" s="1065"/>
      <c r="BT118" s="1065"/>
      <c r="BU118" s="1065"/>
      <c r="BV118" s="1065" t="s">
        <v>128</v>
      </c>
      <c r="BW118" s="1065"/>
      <c r="BX118" s="1065"/>
      <c r="BY118" s="1065"/>
      <c r="BZ118" s="1065"/>
      <c r="CA118" s="1065" t="s">
        <v>128</v>
      </c>
      <c r="CB118" s="1065"/>
      <c r="CC118" s="1065"/>
      <c r="CD118" s="1065"/>
      <c r="CE118" s="1065"/>
      <c r="CF118" s="985" t="s">
        <v>128</v>
      </c>
      <c r="CG118" s="986"/>
      <c r="CH118" s="986"/>
      <c r="CI118" s="986"/>
      <c r="CJ118" s="986"/>
      <c r="CK118" s="1013"/>
      <c r="CL118" s="1014"/>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128</v>
      </c>
      <c r="DH118" s="1024"/>
      <c r="DI118" s="1024"/>
      <c r="DJ118" s="1024"/>
      <c r="DK118" s="1025"/>
      <c r="DL118" s="1026" t="s">
        <v>462</v>
      </c>
      <c r="DM118" s="1024"/>
      <c r="DN118" s="1024"/>
      <c r="DO118" s="1024"/>
      <c r="DP118" s="1025"/>
      <c r="DQ118" s="1026" t="s">
        <v>128</v>
      </c>
      <c r="DR118" s="1024"/>
      <c r="DS118" s="1024"/>
      <c r="DT118" s="1024"/>
      <c r="DU118" s="1025"/>
      <c r="DV118" s="1027" t="s">
        <v>128</v>
      </c>
      <c r="DW118" s="1028"/>
      <c r="DX118" s="1028"/>
      <c r="DY118" s="1028"/>
      <c r="DZ118" s="1029"/>
    </row>
    <row r="119" spans="1:130" s="226" customFormat="1" ht="26.25" customHeight="1" x14ac:dyDescent="0.15">
      <c r="A119" s="1121" t="s">
        <v>433</v>
      </c>
      <c r="B119" s="1012"/>
      <c r="C119" s="994" t="s">
        <v>434</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462</v>
      </c>
      <c r="AB119" s="965"/>
      <c r="AC119" s="965"/>
      <c r="AD119" s="965"/>
      <c r="AE119" s="966"/>
      <c r="AF119" s="967" t="s">
        <v>128</v>
      </c>
      <c r="AG119" s="965"/>
      <c r="AH119" s="965"/>
      <c r="AI119" s="965"/>
      <c r="AJ119" s="966"/>
      <c r="AK119" s="967" t="s">
        <v>462</v>
      </c>
      <c r="AL119" s="965"/>
      <c r="AM119" s="965"/>
      <c r="AN119" s="965"/>
      <c r="AO119" s="966"/>
      <c r="AP119" s="968" t="s">
        <v>128</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463</v>
      </c>
      <c r="BP119" s="1070"/>
      <c r="BQ119" s="1064">
        <v>13550618</v>
      </c>
      <c r="BR119" s="1065"/>
      <c r="BS119" s="1065"/>
      <c r="BT119" s="1065"/>
      <c r="BU119" s="1065"/>
      <c r="BV119" s="1065">
        <v>13064822</v>
      </c>
      <c r="BW119" s="1065"/>
      <c r="BX119" s="1065"/>
      <c r="BY119" s="1065"/>
      <c r="BZ119" s="1065"/>
      <c r="CA119" s="1065">
        <v>13068700</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20292</v>
      </c>
      <c r="DH119" s="1051"/>
      <c r="DI119" s="1051"/>
      <c r="DJ119" s="1051"/>
      <c r="DK119" s="1052"/>
      <c r="DL119" s="1050">
        <v>10156</v>
      </c>
      <c r="DM119" s="1051"/>
      <c r="DN119" s="1051"/>
      <c r="DO119" s="1051"/>
      <c r="DP119" s="1052"/>
      <c r="DQ119" s="1050" t="s">
        <v>128</v>
      </c>
      <c r="DR119" s="1051"/>
      <c r="DS119" s="1051"/>
      <c r="DT119" s="1051"/>
      <c r="DU119" s="1052"/>
      <c r="DV119" s="1053" t="s">
        <v>128</v>
      </c>
      <c r="DW119" s="1054"/>
      <c r="DX119" s="1054"/>
      <c r="DY119" s="1054"/>
      <c r="DZ119" s="1055"/>
    </row>
    <row r="120" spans="1:130" s="226" customFormat="1" ht="26.25" customHeight="1" x14ac:dyDescent="0.15">
      <c r="A120" s="1122"/>
      <c r="B120" s="1014"/>
      <c r="C120" s="987" t="s">
        <v>440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128</v>
      </c>
      <c r="AB120" s="1024"/>
      <c r="AC120" s="1024"/>
      <c r="AD120" s="1024"/>
      <c r="AE120" s="1025"/>
      <c r="AF120" s="1026" t="s">
        <v>128</v>
      </c>
      <c r="AG120" s="1024"/>
      <c r="AH120" s="1024"/>
      <c r="AI120" s="1024"/>
      <c r="AJ120" s="1025"/>
      <c r="AK120" s="1026" t="s">
        <v>128</v>
      </c>
      <c r="AL120" s="1024"/>
      <c r="AM120" s="1024"/>
      <c r="AN120" s="1024"/>
      <c r="AO120" s="1025"/>
      <c r="AP120" s="1027" t="s">
        <v>462</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3741206</v>
      </c>
      <c r="BR120" s="996"/>
      <c r="BS120" s="996"/>
      <c r="BT120" s="996"/>
      <c r="BU120" s="996"/>
      <c r="BV120" s="996">
        <v>4016761</v>
      </c>
      <c r="BW120" s="996"/>
      <c r="BX120" s="996"/>
      <c r="BY120" s="996"/>
      <c r="BZ120" s="996"/>
      <c r="CA120" s="996">
        <v>4463765</v>
      </c>
      <c r="CB120" s="996"/>
      <c r="CC120" s="996"/>
      <c r="CD120" s="996"/>
      <c r="CE120" s="996"/>
      <c r="CF120" s="1009">
        <v>99.3</v>
      </c>
      <c r="CG120" s="1010"/>
      <c r="CH120" s="1010"/>
      <c r="CI120" s="1010"/>
      <c r="CJ120" s="1010"/>
      <c r="CK120" s="1071" t="s">
        <v>467</v>
      </c>
      <c r="CL120" s="1072"/>
      <c r="CM120" s="1072"/>
      <c r="CN120" s="1072"/>
      <c r="CO120" s="1073"/>
      <c r="CP120" s="1079" t="s">
        <v>468</v>
      </c>
      <c r="CQ120" s="1080"/>
      <c r="CR120" s="1080"/>
      <c r="CS120" s="1080"/>
      <c r="CT120" s="1080"/>
      <c r="CU120" s="1080"/>
      <c r="CV120" s="1080"/>
      <c r="CW120" s="1080"/>
      <c r="CX120" s="1080"/>
      <c r="CY120" s="1080"/>
      <c r="CZ120" s="1080"/>
      <c r="DA120" s="1080"/>
      <c r="DB120" s="1080"/>
      <c r="DC120" s="1080"/>
      <c r="DD120" s="1080"/>
      <c r="DE120" s="1080"/>
      <c r="DF120" s="1081"/>
      <c r="DG120" s="995">
        <v>232652</v>
      </c>
      <c r="DH120" s="996"/>
      <c r="DI120" s="996"/>
      <c r="DJ120" s="996"/>
      <c r="DK120" s="996"/>
      <c r="DL120" s="996">
        <v>242029</v>
      </c>
      <c r="DM120" s="996"/>
      <c r="DN120" s="996"/>
      <c r="DO120" s="996"/>
      <c r="DP120" s="996"/>
      <c r="DQ120" s="996">
        <v>335194</v>
      </c>
      <c r="DR120" s="996"/>
      <c r="DS120" s="996"/>
      <c r="DT120" s="996"/>
      <c r="DU120" s="996"/>
      <c r="DV120" s="997">
        <v>7.5</v>
      </c>
      <c r="DW120" s="997"/>
      <c r="DX120" s="997"/>
      <c r="DY120" s="997"/>
      <c r="DZ120" s="998"/>
    </row>
    <row r="121" spans="1:130" s="226" customFormat="1" ht="26.25" customHeight="1" x14ac:dyDescent="0.15">
      <c r="A121" s="1122"/>
      <c r="B121" s="1014"/>
      <c r="C121" s="1039" t="s">
        <v>469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5631</v>
      </c>
      <c r="AB121" s="1024"/>
      <c r="AC121" s="1024"/>
      <c r="AD121" s="1024"/>
      <c r="AE121" s="1025"/>
      <c r="AF121" s="1026">
        <v>7917</v>
      </c>
      <c r="AG121" s="1024"/>
      <c r="AH121" s="1024"/>
      <c r="AI121" s="1024"/>
      <c r="AJ121" s="1025"/>
      <c r="AK121" s="1026">
        <v>65</v>
      </c>
      <c r="AL121" s="1024"/>
      <c r="AM121" s="1024"/>
      <c r="AN121" s="1024"/>
      <c r="AO121" s="1025"/>
      <c r="AP121" s="1027">
        <v>0</v>
      </c>
      <c r="AQ121" s="1028"/>
      <c r="AR121" s="1028"/>
      <c r="AS121" s="1028"/>
      <c r="AT121" s="1029"/>
      <c r="AU121" s="1059"/>
      <c r="AV121" s="1060"/>
      <c r="AW121" s="1060"/>
      <c r="AX121" s="1060"/>
      <c r="AY121" s="1061"/>
      <c r="AZ121" s="987" t="s">
        <v>470</v>
      </c>
      <c r="BA121" s="988"/>
      <c r="BB121" s="988"/>
      <c r="BC121" s="988"/>
      <c r="BD121" s="988"/>
      <c r="BE121" s="988"/>
      <c r="BF121" s="988"/>
      <c r="BG121" s="988"/>
      <c r="BH121" s="988"/>
      <c r="BI121" s="988"/>
      <c r="BJ121" s="988"/>
      <c r="BK121" s="988"/>
      <c r="BL121" s="988"/>
      <c r="BM121" s="988"/>
      <c r="BN121" s="988"/>
      <c r="BO121" s="988"/>
      <c r="BP121" s="989"/>
      <c r="BQ121" s="990">
        <v>551221</v>
      </c>
      <c r="BR121" s="991"/>
      <c r="BS121" s="991"/>
      <c r="BT121" s="991"/>
      <c r="BU121" s="991"/>
      <c r="BV121" s="991">
        <v>528071</v>
      </c>
      <c r="BW121" s="991"/>
      <c r="BX121" s="991"/>
      <c r="BY121" s="991"/>
      <c r="BZ121" s="991"/>
      <c r="CA121" s="991">
        <v>489772</v>
      </c>
      <c r="CB121" s="991"/>
      <c r="CC121" s="991"/>
      <c r="CD121" s="991"/>
      <c r="CE121" s="991"/>
      <c r="CF121" s="985">
        <v>10.9</v>
      </c>
      <c r="CG121" s="986"/>
      <c r="CH121" s="986"/>
      <c r="CI121" s="986"/>
      <c r="CJ121" s="986"/>
      <c r="CK121" s="1074"/>
      <c r="CL121" s="1075"/>
      <c r="CM121" s="1075"/>
      <c r="CN121" s="1075"/>
      <c r="CO121" s="1076"/>
      <c r="CP121" s="1084" t="s">
        <v>405</v>
      </c>
      <c r="CQ121" s="1085"/>
      <c r="CR121" s="1085"/>
      <c r="CS121" s="1085"/>
      <c r="CT121" s="1085"/>
      <c r="CU121" s="1085"/>
      <c r="CV121" s="1085"/>
      <c r="CW121" s="1085"/>
      <c r="CX121" s="1085"/>
      <c r="CY121" s="1085"/>
      <c r="CZ121" s="1085"/>
      <c r="DA121" s="1085"/>
      <c r="DB121" s="1085"/>
      <c r="DC121" s="1085"/>
      <c r="DD121" s="1085"/>
      <c r="DE121" s="1085"/>
      <c r="DF121" s="1086"/>
      <c r="DG121" s="990">
        <v>169770</v>
      </c>
      <c r="DH121" s="991"/>
      <c r="DI121" s="991"/>
      <c r="DJ121" s="991"/>
      <c r="DK121" s="991"/>
      <c r="DL121" s="991">
        <v>80661</v>
      </c>
      <c r="DM121" s="991"/>
      <c r="DN121" s="991"/>
      <c r="DO121" s="991"/>
      <c r="DP121" s="991"/>
      <c r="DQ121" s="991">
        <v>76269</v>
      </c>
      <c r="DR121" s="991"/>
      <c r="DS121" s="991"/>
      <c r="DT121" s="991"/>
      <c r="DU121" s="991"/>
      <c r="DV121" s="992">
        <v>1.7</v>
      </c>
      <c r="DW121" s="992"/>
      <c r="DX121" s="992"/>
      <c r="DY121" s="992"/>
      <c r="DZ121" s="993"/>
    </row>
    <row r="122" spans="1:130" s="226" customFormat="1" ht="26.25" customHeight="1" x14ac:dyDescent="0.15">
      <c r="A122" s="1122"/>
      <c r="B122" s="1014"/>
      <c r="C122" s="987" t="s">
        <v>450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128</v>
      </c>
      <c r="AB122" s="1024"/>
      <c r="AC122" s="1024"/>
      <c r="AD122" s="1024"/>
      <c r="AE122" s="1025"/>
      <c r="AF122" s="1026" t="s">
        <v>128</v>
      </c>
      <c r="AG122" s="1024"/>
      <c r="AH122" s="1024"/>
      <c r="AI122" s="1024"/>
      <c r="AJ122" s="1025"/>
      <c r="AK122" s="1026" t="s">
        <v>462</v>
      </c>
      <c r="AL122" s="1024"/>
      <c r="AM122" s="1024"/>
      <c r="AN122" s="1024"/>
      <c r="AO122" s="1025"/>
      <c r="AP122" s="1027" t="s">
        <v>462</v>
      </c>
      <c r="AQ122" s="1028"/>
      <c r="AR122" s="1028"/>
      <c r="AS122" s="1028"/>
      <c r="AT122" s="1029"/>
      <c r="AU122" s="1059"/>
      <c r="AV122" s="1060"/>
      <c r="AW122" s="1060"/>
      <c r="AX122" s="1060"/>
      <c r="AY122" s="1061"/>
      <c r="AZ122" s="1038" t="s">
        <v>471</v>
      </c>
      <c r="BA122" s="1030"/>
      <c r="BB122" s="1030"/>
      <c r="BC122" s="1030"/>
      <c r="BD122" s="1030"/>
      <c r="BE122" s="1030"/>
      <c r="BF122" s="1030"/>
      <c r="BG122" s="1030"/>
      <c r="BH122" s="1030"/>
      <c r="BI122" s="1030"/>
      <c r="BJ122" s="1030"/>
      <c r="BK122" s="1030"/>
      <c r="BL122" s="1030"/>
      <c r="BM122" s="1030"/>
      <c r="BN122" s="1030"/>
      <c r="BO122" s="1030"/>
      <c r="BP122" s="1031"/>
      <c r="BQ122" s="1064">
        <v>8577774</v>
      </c>
      <c r="BR122" s="1065"/>
      <c r="BS122" s="1065"/>
      <c r="BT122" s="1065"/>
      <c r="BU122" s="1065"/>
      <c r="BV122" s="1065">
        <v>8474273</v>
      </c>
      <c r="BW122" s="1065"/>
      <c r="BX122" s="1065"/>
      <c r="BY122" s="1065"/>
      <c r="BZ122" s="1065"/>
      <c r="CA122" s="1065">
        <v>8550409</v>
      </c>
      <c r="CB122" s="1065"/>
      <c r="CC122" s="1065"/>
      <c r="CD122" s="1065"/>
      <c r="CE122" s="1065"/>
      <c r="CF122" s="1082">
        <v>190.2</v>
      </c>
      <c r="CG122" s="1083"/>
      <c r="CH122" s="1083"/>
      <c r="CI122" s="1083"/>
      <c r="CJ122" s="1083"/>
      <c r="CK122" s="1074"/>
      <c r="CL122" s="1075"/>
      <c r="CM122" s="1075"/>
      <c r="CN122" s="1075"/>
      <c r="CO122" s="1076"/>
      <c r="CP122" s="1084" t="s">
        <v>472</v>
      </c>
      <c r="CQ122" s="1085"/>
      <c r="CR122" s="1085"/>
      <c r="CS122" s="1085"/>
      <c r="CT122" s="1085"/>
      <c r="CU122" s="1085"/>
      <c r="CV122" s="1085"/>
      <c r="CW122" s="1085"/>
      <c r="CX122" s="1085"/>
      <c r="CY122" s="1085"/>
      <c r="CZ122" s="1085"/>
      <c r="DA122" s="1085"/>
      <c r="DB122" s="1085"/>
      <c r="DC122" s="1085"/>
      <c r="DD122" s="1085"/>
      <c r="DE122" s="1085"/>
      <c r="DF122" s="1086"/>
      <c r="DG122" s="990" t="s">
        <v>462</v>
      </c>
      <c r="DH122" s="991"/>
      <c r="DI122" s="991"/>
      <c r="DJ122" s="991"/>
      <c r="DK122" s="991"/>
      <c r="DL122" s="991" t="s">
        <v>128</v>
      </c>
      <c r="DM122" s="991"/>
      <c r="DN122" s="991"/>
      <c r="DO122" s="991"/>
      <c r="DP122" s="991"/>
      <c r="DQ122" s="991" t="s">
        <v>462</v>
      </c>
      <c r="DR122" s="991"/>
      <c r="DS122" s="991"/>
      <c r="DT122" s="991"/>
      <c r="DU122" s="991"/>
      <c r="DV122" s="992" t="s">
        <v>128</v>
      </c>
      <c r="DW122" s="992"/>
      <c r="DX122" s="992"/>
      <c r="DY122" s="992"/>
      <c r="DZ122" s="993"/>
    </row>
    <row r="123" spans="1:130" s="226" customFormat="1" ht="26.25" customHeight="1" x14ac:dyDescent="0.15">
      <c r="A123" s="1122"/>
      <c r="B123" s="1014"/>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462</v>
      </c>
      <c r="AB123" s="1024"/>
      <c r="AC123" s="1024"/>
      <c r="AD123" s="1024"/>
      <c r="AE123" s="1025"/>
      <c r="AF123" s="1026" t="s">
        <v>462</v>
      </c>
      <c r="AG123" s="1024"/>
      <c r="AH123" s="1024"/>
      <c r="AI123" s="1024"/>
      <c r="AJ123" s="1025"/>
      <c r="AK123" s="1026" t="s">
        <v>462</v>
      </c>
      <c r="AL123" s="1024"/>
      <c r="AM123" s="1024"/>
      <c r="AN123" s="1024"/>
      <c r="AO123" s="1025"/>
      <c r="AP123" s="1027" t="s">
        <v>462</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473</v>
      </c>
      <c r="BP123" s="1070"/>
      <c r="BQ123" s="1128">
        <v>12870201</v>
      </c>
      <c r="BR123" s="1129"/>
      <c r="BS123" s="1129"/>
      <c r="BT123" s="1129"/>
      <c r="BU123" s="1129"/>
      <c r="BV123" s="1129">
        <v>13019105</v>
      </c>
      <c r="BW123" s="1129"/>
      <c r="BX123" s="1129"/>
      <c r="BY123" s="1129"/>
      <c r="BZ123" s="1129"/>
      <c r="CA123" s="1129">
        <v>13503946</v>
      </c>
      <c r="CB123" s="1129"/>
      <c r="CC123" s="1129"/>
      <c r="CD123" s="1129"/>
      <c r="CE123" s="1129"/>
      <c r="CF123" s="1066"/>
      <c r="CG123" s="1067"/>
      <c r="CH123" s="1067"/>
      <c r="CI123" s="1067"/>
      <c r="CJ123" s="1068"/>
      <c r="CK123" s="1074"/>
      <c r="CL123" s="1075"/>
      <c r="CM123" s="1075"/>
      <c r="CN123" s="1075"/>
      <c r="CO123" s="1076"/>
      <c r="CP123" s="1084" t="s">
        <v>474</v>
      </c>
      <c r="CQ123" s="1085"/>
      <c r="CR123" s="1085"/>
      <c r="CS123" s="1085"/>
      <c r="CT123" s="1085"/>
      <c r="CU123" s="1085"/>
      <c r="CV123" s="1085"/>
      <c r="CW123" s="1085"/>
      <c r="CX123" s="1085"/>
      <c r="CY123" s="1085"/>
      <c r="CZ123" s="1085"/>
      <c r="DA123" s="1085"/>
      <c r="DB123" s="1085"/>
      <c r="DC123" s="1085"/>
      <c r="DD123" s="1085"/>
      <c r="DE123" s="1085"/>
      <c r="DF123" s="1086"/>
      <c r="DG123" s="1023" t="s">
        <v>128</v>
      </c>
      <c r="DH123" s="1024"/>
      <c r="DI123" s="1024"/>
      <c r="DJ123" s="1024"/>
      <c r="DK123" s="1025"/>
      <c r="DL123" s="1026" t="s">
        <v>462</v>
      </c>
      <c r="DM123" s="1024"/>
      <c r="DN123" s="1024"/>
      <c r="DO123" s="1024"/>
      <c r="DP123" s="1025"/>
      <c r="DQ123" s="1026" t="s">
        <v>128</v>
      </c>
      <c r="DR123" s="1024"/>
      <c r="DS123" s="1024"/>
      <c r="DT123" s="1024"/>
      <c r="DU123" s="1025"/>
      <c r="DV123" s="1027" t="s">
        <v>128</v>
      </c>
      <c r="DW123" s="1028"/>
      <c r="DX123" s="1028"/>
      <c r="DY123" s="1028"/>
      <c r="DZ123" s="1029"/>
    </row>
    <row r="124" spans="1:130" s="226" customFormat="1" ht="26.25" customHeight="1" thickBot="1" x14ac:dyDescent="0.2">
      <c r="A124" s="1122"/>
      <c r="B124" s="1014"/>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128</v>
      </c>
      <c r="AB124" s="1024"/>
      <c r="AC124" s="1024"/>
      <c r="AD124" s="1024"/>
      <c r="AE124" s="1025"/>
      <c r="AF124" s="1026" t="s">
        <v>462</v>
      </c>
      <c r="AG124" s="1024"/>
      <c r="AH124" s="1024"/>
      <c r="AI124" s="1024"/>
      <c r="AJ124" s="1025"/>
      <c r="AK124" s="1026" t="s">
        <v>462</v>
      </c>
      <c r="AL124" s="1024"/>
      <c r="AM124" s="1024"/>
      <c r="AN124" s="1024"/>
      <c r="AO124" s="1025"/>
      <c r="AP124" s="1027" t="s">
        <v>128</v>
      </c>
      <c r="AQ124" s="1028"/>
      <c r="AR124" s="1028"/>
      <c r="AS124" s="1028"/>
      <c r="AT124" s="1029"/>
      <c r="AU124" s="1124" t="s">
        <v>475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16.7</v>
      </c>
      <c r="BR124" s="1092"/>
      <c r="BS124" s="1092"/>
      <c r="BT124" s="1092"/>
      <c r="BU124" s="1092"/>
      <c r="BV124" s="1092">
        <v>1</v>
      </c>
      <c r="BW124" s="1092"/>
      <c r="BX124" s="1092"/>
      <c r="BY124" s="1092"/>
      <c r="BZ124" s="1092"/>
      <c r="CA124" s="1092" t="s">
        <v>462</v>
      </c>
      <c r="CB124" s="1092"/>
      <c r="CC124" s="1092"/>
      <c r="CD124" s="1092"/>
      <c r="CE124" s="1092"/>
      <c r="CF124" s="1093"/>
      <c r="CG124" s="1094"/>
      <c r="CH124" s="1094"/>
      <c r="CI124" s="1094"/>
      <c r="CJ124" s="1095"/>
      <c r="CK124" s="1077"/>
      <c r="CL124" s="1077"/>
      <c r="CM124" s="1077"/>
      <c r="CN124" s="1077"/>
      <c r="CO124" s="1078"/>
      <c r="CP124" s="1084" t="s">
        <v>476</v>
      </c>
      <c r="CQ124" s="1085"/>
      <c r="CR124" s="1085"/>
      <c r="CS124" s="1085"/>
      <c r="CT124" s="1085"/>
      <c r="CU124" s="1085"/>
      <c r="CV124" s="1085"/>
      <c r="CW124" s="1085"/>
      <c r="CX124" s="1085"/>
      <c r="CY124" s="1085"/>
      <c r="CZ124" s="1085"/>
      <c r="DA124" s="1085"/>
      <c r="DB124" s="1085"/>
      <c r="DC124" s="1085"/>
      <c r="DD124" s="1085"/>
      <c r="DE124" s="1085"/>
      <c r="DF124" s="1086"/>
      <c r="DG124" s="1069" t="s">
        <v>128</v>
      </c>
      <c r="DH124" s="1051"/>
      <c r="DI124" s="1051"/>
      <c r="DJ124" s="1051"/>
      <c r="DK124" s="1052"/>
      <c r="DL124" s="1050" t="s">
        <v>462</v>
      </c>
      <c r="DM124" s="1051"/>
      <c r="DN124" s="1051"/>
      <c r="DO124" s="1051"/>
      <c r="DP124" s="1052"/>
      <c r="DQ124" s="1050" t="s">
        <v>462</v>
      </c>
      <c r="DR124" s="1051"/>
      <c r="DS124" s="1051"/>
      <c r="DT124" s="1051"/>
      <c r="DU124" s="1052"/>
      <c r="DV124" s="1053" t="s">
        <v>128</v>
      </c>
      <c r="DW124" s="1054"/>
      <c r="DX124" s="1054"/>
      <c r="DY124" s="1054"/>
      <c r="DZ124" s="1055"/>
    </row>
    <row r="125" spans="1:130" s="226" customFormat="1" ht="26.25" customHeight="1" x14ac:dyDescent="0.15">
      <c r="A125" s="1122"/>
      <c r="B125" s="1014"/>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128</v>
      </c>
      <c r="AB125" s="1024"/>
      <c r="AC125" s="1024"/>
      <c r="AD125" s="1024"/>
      <c r="AE125" s="1025"/>
      <c r="AF125" s="1026" t="s">
        <v>128</v>
      </c>
      <c r="AG125" s="1024"/>
      <c r="AH125" s="1024"/>
      <c r="AI125" s="1024"/>
      <c r="AJ125" s="1025"/>
      <c r="AK125" s="1026" t="s">
        <v>462</v>
      </c>
      <c r="AL125" s="1024"/>
      <c r="AM125" s="1024"/>
      <c r="AN125" s="1024"/>
      <c r="AO125" s="1025"/>
      <c r="AP125" s="1027" t="s">
        <v>462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477</v>
      </c>
      <c r="CL125" s="1072"/>
      <c r="CM125" s="1072"/>
      <c r="CN125" s="1072"/>
      <c r="CO125" s="1073"/>
      <c r="CP125" s="994" t="s">
        <v>478</v>
      </c>
      <c r="CQ125" s="962"/>
      <c r="CR125" s="962"/>
      <c r="CS125" s="962"/>
      <c r="CT125" s="962"/>
      <c r="CU125" s="962"/>
      <c r="CV125" s="962"/>
      <c r="CW125" s="962"/>
      <c r="CX125" s="962"/>
      <c r="CY125" s="962"/>
      <c r="CZ125" s="962"/>
      <c r="DA125" s="962"/>
      <c r="DB125" s="962"/>
      <c r="DC125" s="962"/>
      <c r="DD125" s="962"/>
      <c r="DE125" s="962"/>
      <c r="DF125" s="963"/>
      <c r="DG125" s="995" t="s">
        <v>462</v>
      </c>
      <c r="DH125" s="996"/>
      <c r="DI125" s="996"/>
      <c r="DJ125" s="996"/>
      <c r="DK125" s="996"/>
      <c r="DL125" s="996" t="s">
        <v>462</v>
      </c>
      <c r="DM125" s="996"/>
      <c r="DN125" s="996"/>
      <c r="DO125" s="996"/>
      <c r="DP125" s="996"/>
      <c r="DQ125" s="996" t="s">
        <v>462</v>
      </c>
      <c r="DR125" s="996"/>
      <c r="DS125" s="996"/>
      <c r="DT125" s="996"/>
      <c r="DU125" s="996"/>
      <c r="DV125" s="997" t="s">
        <v>462</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10136</v>
      </c>
      <c r="AB126" s="1024"/>
      <c r="AC126" s="1024"/>
      <c r="AD126" s="1024"/>
      <c r="AE126" s="1025"/>
      <c r="AF126" s="1026">
        <v>10136</v>
      </c>
      <c r="AG126" s="1024"/>
      <c r="AH126" s="1024"/>
      <c r="AI126" s="1024"/>
      <c r="AJ126" s="1025"/>
      <c r="AK126" s="1026">
        <v>10136</v>
      </c>
      <c r="AL126" s="1024"/>
      <c r="AM126" s="1024"/>
      <c r="AN126" s="1024"/>
      <c r="AO126" s="1025"/>
      <c r="AP126" s="1027">
        <v>0.2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479</v>
      </c>
      <c r="CQ126" s="988"/>
      <c r="CR126" s="988"/>
      <c r="CS126" s="988"/>
      <c r="CT126" s="988"/>
      <c r="CU126" s="988"/>
      <c r="CV126" s="988"/>
      <c r="CW126" s="988"/>
      <c r="CX126" s="988"/>
      <c r="CY126" s="988"/>
      <c r="CZ126" s="988"/>
      <c r="DA126" s="988"/>
      <c r="DB126" s="988"/>
      <c r="DC126" s="988"/>
      <c r="DD126" s="988"/>
      <c r="DE126" s="988"/>
      <c r="DF126" s="989"/>
      <c r="DG126" s="990" t="s">
        <v>462</v>
      </c>
      <c r="DH126" s="991"/>
      <c r="DI126" s="991"/>
      <c r="DJ126" s="991"/>
      <c r="DK126" s="991"/>
      <c r="DL126" s="991" t="s">
        <v>462</v>
      </c>
      <c r="DM126" s="991"/>
      <c r="DN126" s="991"/>
      <c r="DO126" s="991"/>
      <c r="DP126" s="991"/>
      <c r="DQ126" s="991" t="s">
        <v>128</v>
      </c>
      <c r="DR126" s="991"/>
      <c r="DS126" s="991"/>
      <c r="DT126" s="991"/>
      <c r="DU126" s="991"/>
      <c r="DV126" s="992" t="s">
        <v>462</v>
      </c>
      <c r="DW126" s="992"/>
      <c r="DX126" s="992"/>
      <c r="DY126" s="992"/>
      <c r="DZ126" s="993"/>
    </row>
    <row r="127" spans="1:130" s="226" customFormat="1" ht="26.25" customHeight="1" x14ac:dyDescent="0.15">
      <c r="A127" s="1123"/>
      <c r="B127" s="1016"/>
      <c r="C127" s="1038" t="s">
        <v>480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128</v>
      </c>
      <c r="AB127" s="1024"/>
      <c r="AC127" s="1024"/>
      <c r="AD127" s="1024"/>
      <c r="AE127" s="1025"/>
      <c r="AF127" s="1026" t="s">
        <v>462</v>
      </c>
      <c r="AG127" s="1024"/>
      <c r="AH127" s="1024"/>
      <c r="AI127" s="1024"/>
      <c r="AJ127" s="1025"/>
      <c r="AK127" s="1026" t="s">
        <v>462</v>
      </c>
      <c r="AL127" s="1024"/>
      <c r="AM127" s="1024"/>
      <c r="AN127" s="1024"/>
      <c r="AO127" s="1025"/>
      <c r="AP127" s="1027" t="s">
        <v>128</v>
      </c>
      <c r="AQ127" s="1028"/>
      <c r="AR127" s="1028"/>
      <c r="AS127" s="1028"/>
      <c r="AT127" s="1029"/>
      <c r="AU127" s="228"/>
      <c r="AV127" s="228"/>
      <c r="AW127" s="228"/>
      <c r="AX127" s="1096" t="s">
        <v>481</v>
      </c>
      <c r="AY127" s="1097"/>
      <c r="AZ127" s="1097"/>
      <c r="BA127" s="1097"/>
      <c r="BB127" s="1097"/>
      <c r="BC127" s="1097"/>
      <c r="BD127" s="1097"/>
      <c r="BE127" s="1098"/>
      <c r="BF127" s="1099" t="s">
        <v>482</v>
      </c>
      <c r="BG127" s="1097"/>
      <c r="BH127" s="1097"/>
      <c r="BI127" s="1097"/>
      <c r="BJ127" s="1097"/>
      <c r="BK127" s="1097"/>
      <c r="BL127" s="1098"/>
      <c r="BM127" s="1099" t="s">
        <v>483</v>
      </c>
      <c r="BN127" s="1097"/>
      <c r="BO127" s="1097"/>
      <c r="BP127" s="1097"/>
      <c r="BQ127" s="1097"/>
      <c r="BR127" s="1097"/>
      <c r="BS127" s="1098"/>
      <c r="BT127" s="1099" t="s">
        <v>484</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485</v>
      </c>
      <c r="CQ127" s="988"/>
      <c r="CR127" s="988"/>
      <c r="CS127" s="988"/>
      <c r="CT127" s="988"/>
      <c r="CU127" s="988"/>
      <c r="CV127" s="988"/>
      <c r="CW127" s="988"/>
      <c r="CX127" s="988"/>
      <c r="CY127" s="988"/>
      <c r="CZ127" s="988"/>
      <c r="DA127" s="988"/>
      <c r="DB127" s="988"/>
      <c r="DC127" s="988"/>
      <c r="DD127" s="988"/>
      <c r="DE127" s="988"/>
      <c r="DF127" s="989"/>
      <c r="DG127" s="990" t="s">
        <v>462</v>
      </c>
      <c r="DH127" s="991"/>
      <c r="DI127" s="991"/>
      <c r="DJ127" s="991"/>
      <c r="DK127" s="991"/>
      <c r="DL127" s="991" t="s">
        <v>462</v>
      </c>
      <c r="DM127" s="991"/>
      <c r="DN127" s="991"/>
      <c r="DO127" s="991"/>
      <c r="DP127" s="991"/>
      <c r="DQ127" s="991" t="s">
        <v>462</v>
      </c>
      <c r="DR127" s="991"/>
      <c r="DS127" s="991"/>
      <c r="DT127" s="991"/>
      <c r="DU127" s="991"/>
      <c r="DV127" s="992" t="s">
        <v>462</v>
      </c>
      <c r="DW127" s="992"/>
      <c r="DX127" s="992"/>
      <c r="DY127" s="992"/>
      <c r="DZ127" s="993"/>
    </row>
    <row r="128" spans="1:130" s="226" customFormat="1" ht="26.25" customHeight="1" thickBot="1" x14ac:dyDescent="0.2">
      <c r="A128" s="1106" t="s">
        <v>486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487</v>
      </c>
      <c r="X128" s="1108"/>
      <c r="Y128" s="1108"/>
      <c r="Z128" s="1109"/>
      <c r="AA128" s="1110">
        <v>54115</v>
      </c>
      <c r="AB128" s="1111"/>
      <c r="AC128" s="1111"/>
      <c r="AD128" s="1111"/>
      <c r="AE128" s="1112"/>
      <c r="AF128" s="1113">
        <v>38272</v>
      </c>
      <c r="AG128" s="1111"/>
      <c r="AH128" s="1111"/>
      <c r="AI128" s="1111"/>
      <c r="AJ128" s="1112"/>
      <c r="AK128" s="1113">
        <v>38301</v>
      </c>
      <c r="AL128" s="1111"/>
      <c r="AM128" s="1111"/>
      <c r="AN128" s="1111"/>
      <c r="AO128" s="1112"/>
      <c r="AP128" s="1114"/>
      <c r="AQ128" s="1115"/>
      <c r="AR128" s="1115"/>
      <c r="AS128" s="1115"/>
      <c r="AT128" s="1116"/>
      <c r="AU128" s="228"/>
      <c r="AV128" s="228"/>
      <c r="AW128" s="228"/>
      <c r="AX128" s="961" t="s">
        <v>488</v>
      </c>
      <c r="AY128" s="962"/>
      <c r="AZ128" s="962"/>
      <c r="BA128" s="962"/>
      <c r="BB128" s="962"/>
      <c r="BC128" s="962"/>
      <c r="BD128" s="962"/>
      <c r="BE128" s="963"/>
      <c r="BF128" s="1117" t="s">
        <v>462</v>
      </c>
      <c r="BG128" s="1118"/>
      <c r="BH128" s="1118"/>
      <c r="BI128" s="1118"/>
      <c r="BJ128" s="1118"/>
      <c r="BK128" s="1118"/>
      <c r="BL128" s="1119"/>
      <c r="BM128" s="1117">
        <v>14.87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489</v>
      </c>
      <c r="CQ128" s="791"/>
      <c r="CR128" s="791"/>
      <c r="CS128" s="791"/>
      <c r="CT128" s="791"/>
      <c r="CU128" s="791"/>
      <c r="CV128" s="791"/>
      <c r="CW128" s="791"/>
      <c r="CX128" s="791"/>
      <c r="CY128" s="791"/>
      <c r="CZ128" s="791"/>
      <c r="DA128" s="791"/>
      <c r="DB128" s="791"/>
      <c r="DC128" s="791"/>
      <c r="DD128" s="791"/>
      <c r="DE128" s="791"/>
      <c r="DF128" s="1101"/>
      <c r="DG128" s="1102" t="s">
        <v>462</v>
      </c>
      <c r="DH128" s="1103"/>
      <c r="DI128" s="1103"/>
      <c r="DJ128" s="1103"/>
      <c r="DK128" s="1103"/>
      <c r="DL128" s="1103" t="s">
        <v>462</v>
      </c>
      <c r="DM128" s="1103"/>
      <c r="DN128" s="1103"/>
      <c r="DO128" s="1103"/>
      <c r="DP128" s="1103"/>
      <c r="DQ128" s="1103" t="s">
        <v>462</v>
      </c>
      <c r="DR128" s="1103"/>
      <c r="DS128" s="1103"/>
      <c r="DT128" s="1103"/>
      <c r="DU128" s="1103"/>
      <c r="DV128" s="1104" t="s">
        <v>462</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490</v>
      </c>
      <c r="X129" s="1136"/>
      <c r="Y129" s="1136"/>
      <c r="Z129" s="1137"/>
      <c r="AA129" s="1023">
        <v>4659964</v>
      </c>
      <c r="AB129" s="1024"/>
      <c r="AC129" s="1024"/>
      <c r="AD129" s="1024"/>
      <c r="AE129" s="1025"/>
      <c r="AF129" s="1026">
        <v>4857778</v>
      </c>
      <c r="AG129" s="1024"/>
      <c r="AH129" s="1024"/>
      <c r="AI129" s="1024"/>
      <c r="AJ129" s="1025"/>
      <c r="AK129" s="1026">
        <v>5196756</v>
      </c>
      <c r="AL129" s="1024"/>
      <c r="AM129" s="1024"/>
      <c r="AN129" s="1024"/>
      <c r="AO129" s="1025"/>
      <c r="AP129" s="1138"/>
      <c r="AQ129" s="1139"/>
      <c r="AR129" s="1139"/>
      <c r="AS129" s="1139"/>
      <c r="AT129" s="1140"/>
      <c r="AU129" s="229"/>
      <c r="AV129" s="229"/>
      <c r="AW129" s="229"/>
      <c r="AX129" s="1130" t="s">
        <v>491</v>
      </c>
      <c r="AY129" s="988"/>
      <c r="AZ129" s="988"/>
      <c r="BA129" s="988"/>
      <c r="BB129" s="988"/>
      <c r="BC129" s="988"/>
      <c r="BD129" s="988"/>
      <c r="BE129" s="989"/>
      <c r="BF129" s="1131" t="s">
        <v>462</v>
      </c>
      <c r="BG129" s="1132"/>
      <c r="BH129" s="1132"/>
      <c r="BI129" s="1132"/>
      <c r="BJ129" s="1132"/>
      <c r="BK129" s="1132"/>
      <c r="BL129" s="1133"/>
      <c r="BM129" s="1131">
        <v>19.87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493</v>
      </c>
      <c r="X130" s="1136"/>
      <c r="Y130" s="1136"/>
      <c r="Z130" s="1137"/>
      <c r="AA130" s="1023">
        <v>602111</v>
      </c>
      <c r="AB130" s="1024"/>
      <c r="AC130" s="1024"/>
      <c r="AD130" s="1024"/>
      <c r="AE130" s="1025"/>
      <c r="AF130" s="1026">
        <v>683045</v>
      </c>
      <c r="AG130" s="1024"/>
      <c r="AH130" s="1024"/>
      <c r="AI130" s="1024"/>
      <c r="AJ130" s="1025"/>
      <c r="AK130" s="1026">
        <v>701369</v>
      </c>
      <c r="AL130" s="1024"/>
      <c r="AM130" s="1024"/>
      <c r="AN130" s="1024"/>
      <c r="AO130" s="1025"/>
      <c r="AP130" s="1138"/>
      <c r="AQ130" s="1139"/>
      <c r="AR130" s="1139"/>
      <c r="AS130" s="1139"/>
      <c r="AT130" s="1140"/>
      <c r="AU130" s="229"/>
      <c r="AV130" s="229"/>
      <c r="AW130" s="229"/>
      <c r="AX130" s="1130" t="s">
        <v>494</v>
      </c>
      <c r="AY130" s="988"/>
      <c r="AZ130" s="988"/>
      <c r="BA130" s="988"/>
      <c r="BB130" s="988"/>
      <c r="BC130" s="988"/>
      <c r="BD130" s="988"/>
      <c r="BE130" s="989"/>
      <c r="BF130" s="1166">
        <v>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495</v>
      </c>
      <c r="X131" s="1173"/>
      <c r="Y131" s="1173"/>
      <c r="Z131" s="1174"/>
      <c r="AA131" s="1069">
        <v>4057853</v>
      </c>
      <c r="AB131" s="1051"/>
      <c r="AC131" s="1051"/>
      <c r="AD131" s="1051"/>
      <c r="AE131" s="1052"/>
      <c r="AF131" s="1050">
        <v>4174733</v>
      </c>
      <c r="AG131" s="1051"/>
      <c r="AH131" s="1051"/>
      <c r="AI131" s="1051"/>
      <c r="AJ131" s="1052"/>
      <c r="AK131" s="1050">
        <v>4495387</v>
      </c>
      <c r="AL131" s="1051"/>
      <c r="AM131" s="1051"/>
      <c r="AN131" s="1051"/>
      <c r="AO131" s="1052"/>
      <c r="AP131" s="1175"/>
      <c r="AQ131" s="1176"/>
      <c r="AR131" s="1176"/>
      <c r="AS131" s="1176"/>
      <c r="AT131" s="1177"/>
      <c r="AU131" s="229"/>
      <c r="AV131" s="229"/>
      <c r="AW131" s="229"/>
      <c r="AX131" s="1148" t="s">
        <v>496</v>
      </c>
      <c r="AY131" s="791"/>
      <c r="AZ131" s="791"/>
      <c r="BA131" s="791"/>
      <c r="BB131" s="791"/>
      <c r="BC131" s="791"/>
      <c r="BD131" s="791"/>
      <c r="BE131" s="1101"/>
      <c r="BF131" s="1149" t="s">
        <v>462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498</v>
      </c>
      <c r="W132" s="1159"/>
      <c r="X132" s="1159"/>
      <c r="Y132" s="1159"/>
      <c r="Z132" s="1160"/>
      <c r="AA132" s="1161">
        <v>6.5842947000000001</v>
      </c>
      <c r="AB132" s="1162"/>
      <c r="AC132" s="1162"/>
      <c r="AD132" s="1162"/>
      <c r="AE132" s="1163"/>
      <c r="AF132" s="1164">
        <v>8.8254745870000004</v>
      </c>
      <c r="AG132" s="1162"/>
      <c r="AH132" s="1162"/>
      <c r="AI132" s="1162"/>
      <c r="AJ132" s="1163"/>
      <c r="AK132" s="1164">
        <v>8.6596548860000002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499</v>
      </c>
      <c r="W133" s="1142"/>
      <c r="X133" s="1142"/>
      <c r="Y133" s="1142"/>
      <c r="Z133" s="1143"/>
      <c r="AA133" s="1144">
        <v>5.2</v>
      </c>
      <c r="AB133" s="1145"/>
      <c r="AC133" s="1145"/>
      <c r="AD133" s="1145"/>
      <c r="AE133" s="1146"/>
      <c r="AF133" s="1144">
        <v>6.1</v>
      </c>
      <c r="AG133" s="1145"/>
      <c r="AH133" s="1145"/>
      <c r="AI133" s="1145"/>
      <c r="AJ133" s="1146"/>
      <c r="AK133" s="1144">
        <v>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NTJVdIXcCrKt+PNDgEdzK4BXbE97QkNhgx2N6pexUQrtwyYADU0Vbg0hrblnKX0maTtCrP1XfxwGxVy//0CuQ==" saltValue="qX80AZaq37CEoPDea0b6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LdrZcMoKseftqUREWBDcMeoVOUQj82SwG3oJSkVh81Ue5AWTnmeANBCleoZ3e2ZgLVmlPF1WDYtgpKfvbWgw==" saltValue="iObHBtCguiaL/leuIetKR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508</v>
      </c>
      <c r="AL9" s="1182"/>
      <c r="AM9" s="1182"/>
      <c r="AN9" s="1183"/>
      <c r="AO9" s="277">
        <v>1642011</v>
      </c>
      <c r="AP9" s="277">
        <v>179318</v>
      </c>
      <c r="AQ9" s="278">
        <v>163770</v>
      </c>
      <c r="AR9" s="279">
        <v>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509</v>
      </c>
      <c r="AL10" s="1182"/>
      <c r="AM10" s="1182"/>
      <c r="AN10" s="1183"/>
      <c r="AO10" s="280">
        <v>214256</v>
      </c>
      <c r="AP10" s="280">
        <v>23398</v>
      </c>
      <c r="AQ10" s="281">
        <v>24683</v>
      </c>
      <c r="AR10" s="282">
        <v>-5.2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510</v>
      </c>
      <c r="AL11" s="1182"/>
      <c r="AM11" s="1182"/>
      <c r="AN11" s="1183"/>
      <c r="AO11" s="280" t="s">
        <v>511</v>
      </c>
      <c r="AP11" s="280" t="s">
        <v>511</v>
      </c>
      <c r="AQ11" s="281">
        <v>5136</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512</v>
      </c>
      <c r="AL12" s="1182"/>
      <c r="AM12" s="1182"/>
      <c r="AN12" s="1183"/>
      <c r="AO12" s="280" t="s">
        <v>511</v>
      </c>
      <c r="AP12" s="280" t="s">
        <v>511</v>
      </c>
      <c r="AQ12" s="281" t="s">
        <v>511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513</v>
      </c>
      <c r="AL13" s="1182"/>
      <c r="AM13" s="1182"/>
      <c r="AN13" s="1183"/>
      <c r="AO13" s="280">
        <v>57996</v>
      </c>
      <c r="AP13" s="280">
        <v>6334</v>
      </c>
      <c r="AQ13" s="281">
        <v>6255</v>
      </c>
      <c r="AR13" s="282">
        <v>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514</v>
      </c>
      <c r="AL14" s="1182"/>
      <c r="AM14" s="1182"/>
      <c r="AN14" s="1183"/>
      <c r="AO14" s="280">
        <v>2807</v>
      </c>
      <c r="AP14" s="280">
        <v>307</v>
      </c>
      <c r="AQ14" s="281">
        <v>3424</v>
      </c>
      <c r="AR14" s="282">
        <v>-91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515</v>
      </c>
      <c r="AL15" s="1185"/>
      <c r="AM15" s="1185"/>
      <c r="AN15" s="1186"/>
      <c r="AO15" s="280">
        <v>-156594</v>
      </c>
      <c r="AP15" s="280">
        <v>-17101</v>
      </c>
      <c r="AQ15" s="281">
        <v>-13292</v>
      </c>
      <c r="AR15" s="282">
        <v>28.7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1760476</v>
      </c>
      <c r="AP16" s="280">
        <v>192255</v>
      </c>
      <c r="AQ16" s="281">
        <v>189976</v>
      </c>
      <c r="AR16" s="282">
        <v>1.2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520</v>
      </c>
      <c r="AL21" s="1188"/>
      <c r="AM21" s="1188"/>
      <c r="AN21" s="1189"/>
      <c r="AO21" s="293">
        <v>16.16</v>
      </c>
      <c r="AP21" s="294">
        <v>16.39</v>
      </c>
      <c r="AQ21" s="295">
        <v>-0.23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521</v>
      </c>
      <c r="AL22" s="1188"/>
      <c r="AM22" s="1188"/>
      <c r="AN22" s="1189"/>
      <c r="AO22" s="298">
        <v>99.1</v>
      </c>
      <c r="AP22" s="299">
        <v>95.8</v>
      </c>
      <c r="AQ22" s="300">
        <v>3.3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522</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525</v>
      </c>
      <c r="AL32" s="1196"/>
      <c r="AM32" s="1196"/>
      <c r="AN32" s="1197"/>
      <c r="AO32" s="308">
        <v>1034063</v>
      </c>
      <c r="AP32" s="308">
        <v>112926</v>
      </c>
      <c r="AQ32" s="309">
        <v>115605</v>
      </c>
      <c r="AR32" s="310">
        <v>-2.2999999999999998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526</v>
      </c>
      <c r="AL33" s="1196"/>
      <c r="AM33" s="1196"/>
      <c r="AN33" s="1197"/>
      <c r="AO33" s="308" t="s">
        <v>511</v>
      </c>
      <c r="AP33" s="308" t="s">
        <v>511</v>
      </c>
      <c r="AQ33" s="309">
        <v>170</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527</v>
      </c>
      <c r="AL34" s="1196"/>
      <c r="AM34" s="1196"/>
      <c r="AN34" s="1197"/>
      <c r="AO34" s="308" t="s">
        <v>511</v>
      </c>
      <c r="AP34" s="308" t="s">
        <v>511</v>
      </c>
      <c r="AQ34" s="309">
        <v>200</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528</v>
      </c>
      <c r="AL35" s="1196"/>
      <c r="AM35" s="1196"/>
      <c r="AN35" s="1197"/>
      <c r="AO35" s="308">
        <v>76982</v>
      </c>
      <c r="AP35" s="308">
        <v>8407</v>
      </c>
      <c r="AQ35" s="309">
        <v>23913</v>
      </c>
      <c r="AR35" s="310">
        <v>-64.8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529</v>
      </c>
      <c r="AL36" s="1196"/>
      <c r="AM36" s="1196"/>
      <c r="AN36" s="1197"/>
      <c r="AO36" s="308">
        <v>7709</v>
      </c>
      <c r="AP36" s="308">
        <v>842</v>
      </c>
      <c r="AQ36" s="309">
        <v>3903</v>
      </c>
      <c r="AR36" s="310">
        <v>-78.400000000000006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530</v>
      </c>
      <c r="AL37" s="1196"/>
      <c r="AM37" s="1196"/>
      <c r="AN37" s="1197"/>
      <c r="AO37" s="308">
        <v>10201</v>
      </c>
      <c r="AP37" s="308">
        <v>1114</v>
      </c>
      <c r="AQ37" s="309">
        <v>982</v>
      </c>
      <c r="AR37" s="310">
        <v>13.4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531</v>
      </c>
      <c r="AL38" s="1199"/>
      <c r="AM38" s="1199"/>
      <c r="AN38" s="1200"/>
      <c r="AO38" s="311" t="s">
        <v>511</v>
      </c>
      <c r="AP38" s="311" t="s">
        <v>511</v>
      </c>
      <c r="AQ38" s="312">
        <v>19</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532</v>
      </c>
      <c r="AL39" s="1199"/>
      <c r="AM39" s="1199"/>
      <c r="AN39" s="1200"/>
      <c r="AO39" s="308">
        <v>-38301</v>
      </c>
      <c r="AP39" s="308">
        <v>-4183</v>
      </c>
      <c r="AQ39" s="309">
        <v>-4902</v>
      </c>
      <c r="AR39" s="310">
        <v>-14.7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533</v>
      </c>
      <c r="AL40" s="1196"/>
      <c r="AM40" s="1196"/>
      <c r="AN40" s="1197"/>
      <c r="AO40" s="308">
        <v>-701369</v>
      </c>
      <c r="AP40" s="308">
        <v>-76594</v>
      </c>
      <c r="AQ40" s="309">
        <v>-94813</v>
      </c>
      <c r="AR40" s="310">
        <v>-19.2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298</v>
      </c>
      <c r="AL41" s="1202"/>
      <c r="AM41" s="1202"/>
      <c r="AN41" s="1203"/>
      <c r="AO41" s="308">
        <v>389285</v>
      </c>
      <c r="AP41" s="308">
        <v>42512</v>
      </c>
      <c r="AQ41" s="309">
        <v>45077</v>
      </c>
      <c r="AR41" s="310">
        <v>-5.7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503</v>
      </c>
      <c r="AN49" s="1192" t="s">
        <v>537</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558389</v>
      </c>
      <c r="AN51" s="330">
        <v>58184</v>
      </c>
      <c r="AO51" s="331">
        <v>-43.9</v>
      </c>
      <c r="AP51" s="332">
        <v>202870</v>
      </c>
      <c r="AQ51" s="333">
        <v>20.100000000000001</v>
      </c>
      <c r="AR51" s="334">
        <v>-64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385877</v>
      </c>
      <c r="AN52" s="338">
        <v>40208</v>
      </c>
      <c r="AO52" s="339">
        <v>-55.4</v>
      </c>
      <c r="AP52" s="340">
        <v>79735</v>
      </c>
      <c r="AQ52" s="341">
        <v>0.5</v>
      </c>
      <c r="AR52" s="342">
        <v>-55.9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1524705</v>
      </c>
      <c r="AN53" s="330">
        <v>160597</v>
      </c>
      <c r="AO53" s="331">
        <v>176</v>
      </c>
      <c r="AP53" s="332">
        <v>167497</v>
      </c>
      <c r="AQ53" s="333">
        <v>-17.399999999999999</v>
      </c>
      <c r="AR53" s="334">
        <v>193.4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1005476</v>
      </c>
      <c r="AN54" s="338">
        <v>105906</v>
      </c>
      <c r="AO54" s="339">
        <v>163.4</v>
      </c>
      <c r="AP54" s="340">
        <v>82571</v>
      </c>
      <c r="AQ54" s="341">
        <v>3.6</v>
      </c>
      <c r="AR54" s="342">
        <v>159.80000000000001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2600463</v>
      </c>
      <c r="AN55" s="330">
        <v>277531</v>
      </c>
      <c r="AO55" s="331">
        <v>72.8</v>
      </c>
      <c r="AP55" s="332">
        <v>190274</v>
      </c>
      <c r="AQ55" s="333">
        <v>13.6</v>
      </c>
      <c r="AR55" s="334">
        <v>59.2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1849193</v>
      </c>
      <c r="AN56" s="338">
        <v>197353</v>
      </c>
      <c r="AO56" s="339">
        <v>86.3</v>
      </c>
      <c r="AP56" s="340">
        <v>88584</v>
      </c>
      <c r="AQ56" s="341">
        <v>7.3</v>
      </c>
      <c r="AR56" s="342">
        <v>79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1166692</v>
      </c>
      <c r="AN57" s="330">
        <v>125383</v>
      </c>
      <c r="AO57" s="331">
        <v>-54.8</v>
      </c>
      <c r="AP57" s="332">
        <v>200194</v>
      </c>
      <c r="AQ57" s="333">
        <v>5.2</v>
      </c>
      <c r="AR57" s="334">
        <v>-60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369802</v>
      </c>
      <c r="AN58" s="338">
        <v>39742</v>
      </c>
      <c r="AO58" s="339">
        <v>-79.900000000000006</v>
      </c>
      <c r="AP58" s="340">
        <v>106422</v>
      </c>
      <c r="AQ58" s="341">
        <v>20.100000000000001</v>
      </c>
      <c r="AR58" s="342">
        <v>-100</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1867649</v>
      </c>
      <c r="AN59" s="330">
        <v>203959</v>
      </c>
      <c r="AO59" s="331">
        <v>62.7</v>
      </c>
      <c r="AP59" s="332">
        <v>196914</v>
      </c>
      <c r="AQ59" s="333">
        <v>-1.6</v>
      </c>
      <c r="AR59" s="334">
        <v>64.3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1211175</v>
      </c>
      <c r="AN60" s="338">
        <v>132268</v>
      </c>
      <c r="AO60" s="339">
        <v>232.8</v>
      </c>
      <c r="AP60" s="340">
        <v>98966</v>
      </c>
      <c r="AQ60" s="341">
        <v>-7</v>
      </c>
      <c r="AR60" s="342">
        <v>239.8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1543580</v>
      </c>
      <c r="AN61" s="345">
        <v>165131</v>
      </c>
      <c r="AO61" s="346">
        <v>42.6</v>
      </c>
      <c r="AP61" s="347">
        <v>191550</v>
      </c>
      <c r="AQ61" s="348">
        <v>4</v>
      </c>
      <c r="AR61" s="334">
        <v>38.6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964305</v>
      </c>
      <c r="AN62" s="338">
        <v>103095</v>
      </c>
      <c r="AO62" s="339">
        <v>69.400000000000006</v>
      </c>
      <c r="AP62" s="340">
        <v>91256</v>
      </c>
      <c r="AQ62" s="341">
        <v>4.9000000000000004</v>
      </c>
      <c r="AR62" s="342">
        <v>64.5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nvlfzjJ4Ku4E2Qm016ZGya/sjc+yLrFbBBAs3umGq6AYIgM11Tl4HwNj9173sy3JSaDHKH/vBGiUq416M4DOQ==" saltValue="GY1nnYMeMaXbFa5QtIze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3vNwkEMpaPSi7qkI/m2YzkneiRERxHyta3k6tGldLUkONzymiT55K1u9CAjFBT54Rc/FpklIYFP7Ewp95LAJdw==" saltValue="E3dqw1Wq1q8EH2TRWriW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aV64xVNC2UVidnsovrswqd33J9rgoOIMgtoM3jZB1V8jnOUEP2VcFjSmHh1tUxNxdZVzjTQSmuvQS9+lOK+Kww==" saltValue="uvuI+qUSCoRoePp4lTdv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27.31</v>
      </c>
      <c r="G47" s="12">
        <v>30.52</v>
      </c>
      <c r="H47" s="12">
        <v>28.04</v>
      </c>
      <c r="I47" s="12">
        <v>27.32</v>
      </c>
      <c r="J47" s="13">
        <v>26.92</v>
      </c>
    </row>
    <row r="48" spans="2:10" ht="57.75" customHeight="1" x14ac:dyDescent="0.15">
      <c r="B48" s="14"/>
      <c r="C48" s="1206" t="s">
        <v>4</v>
      </c>
      <c r="D48" s="1206"/>
      <c r="E48" s="1207"/>
      <c r="F48" s="15">
        <v>4.01</v>
      </c>
      <c r="G48" s="16">
        <v>4.28</v>
      </c>
      <c r="H48" s="16">
        <v>5</v>
      </c>
      <c r="I48" s="16">
        <v>7.15</v>
      </c>
      <c r="J48" s="17">
        <v>7.37</v>
      </c>
    </row>
    <row r="49" spans="2:10" ht="57.75" customHeight="1" thickBot="1" x14ac:dyDescent="0.2">
      <c r="B49" s="18"/>
      <c r="C49" s="1208" t="s">
        <v>5</v>
      </c>
      <c r="D49" s="1208"/>
      <c r="E49" s="1209"/>
      <c r="F49" s="19" t="s">
        <v>558</v>
      </c>
      <c r="G49" s="20">
        <v>10.29</v>
      </c>
      <c r="H49" s="20">
        <v>4.17</v>
      </c>
      <c r="I49" s="20">
        <v>5.22</v>
      </c>
      <c r="J49" s="21" t="s">
        <v>559</v>
      </c>
    </row>
    <row r="50" spans="2:10" x14ac:dyDescent="0.15"/>
  </sheetData>
  <sheetProtection algorithmName="SHA-512" hashValue="zvxWqEgnO4W677wCqwSjIBzbJNHN0gIwE6QHq9JScnsIZwqzv6HElamUuFh/19o6ji/IwBwFjlRQuRh1r3n3DA==" saltValue="zMrm8Ba3z9TOwDJTc7F4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560</v>
      </c>
      <c r="D34" s="1216"/>
      <c r="E34" s="1217"/>
      <c r="F34" s="32">
        <v>4</v>
      </c>
      <c r="G34" s="33">
        <v>4.2699999999999996</v>
      </c>
      <c r="H34" s="33">
        <v>5</v>
      </c>
      <c r="I34" s="33">
        <v>7.15</v>
      </c>
      <c r="J34" s="34">
        <v>7.37</v>
      </c>
      <c r="K34" s="22"/>
      <c r="L34" s="22"/>
      <c r="M34" s="22"/>
      <c r="N34" s="22"/>
      <c r="O34" s="22"/>
      <c r="P34" s="22"/>
    </row>
    <row r="35" spans="1:16" ht="39" customHeight="1" x14ac:dyDescent="0.15">
      <c r="A35" s="22"/>
      <c r="B35" s="35"/>
      <c r="C35" s="1210" t="s">
        <v>561</v>
      </c>
      <c r="D35" s="1211"/>
      <c r="E35" s="1212"/>
      <c r="F35" s="36">
        <v>1.64</v>
      </c>
      <c r="G35" s="37">
        <v>2.84</v>
      </c>
      <c r="H35" s="37">
        <v>3.76</v>
      </c>
      <c r="I35" s="37">
        <v>5.12</v>
      </c>
      <c r="J35" s="38">
        <v>6.6</v>
      </c>
      <c r="K35" s="22"/>
      <c r="L35" s="22"/>
      <c r="M35" s="22"/>
      <c r="N35" s="22"/>
      <c r="O35" s="22"/>
      <c r="P35" s="22"/>
    </row>
    <row r="36" spans="1:16" ht="39" customHeight="1" x14ac:dyDescent="0.15">
      <c r="A36" s="22"/>
      <c r="B36" s="35"/>
      <c r="C36" s="1210" t="s">
        <v>562</v>
      </c>
      <c r="D36" s="1211"/>
      <c r="E36" s="1212"/>
      <c r="F36" s="36">
        <v>2.93</v>
      </c>
      <c r="G36" s="37">
        <v>4.5999999999999996</v>
      </c>
      <c r="H36" s="37">
        <v>4.76</v>
      </c>
      <c r="I36" s="37">
        <v>5.46</v>
      </c>
      <c r="J36" s="38">
        <v>5.84</v>
      </c>
      <c r="K36" s="22"/>
      <c r="L36" s="22"/>
      <c r="M36" s="22"/>
      <c r="N36" s="22"/>
      <c r="O36" s="22"/>
      <c r="P36" s="22"/>
    </row>
    <row r="37" spans="1:16" ht="39" customHeight="1" x14ac:dyDescent="0.15">
      <c r="A37" s="22"/>
      <c r="B37" s="35"/>
      <c r="C37" s="1210" t="s">
        <v>563</v>
      </c>
      <c r="D37" s="1211"/>
      <c r="E37" s="1212"/>
      <c r="F37" s="36">
        <v>0.44</v>
      </c>
      <c r="G37" s="37">
        <v>0.86</v>
      </c>
      <c r="H37" s="37">
        <v>0.65</v>
      </c>
      <c r="I37" s="37">
        <v>0.8</v>
      </c>
      <c r="J37" s="38">
        <v>0.87</v>
      </c>
      <c r="K37" s="22"/>
      <c r="L37" s="22"/>
      <c r="M37" s="22"/>
      <c r="N37" s="22"/>
      <c r="O37" s="22"/>
      <c r="P37" s="22"/>
    </row>
    <row r="38" spans="1:16" ht="39" customHeight="1" x14ac:dyDescent="0.15">
      <c r="A38" s="22"/>
      <c r="B38" s="35"/>
      <c r="C38" s="1210" t="s">
        <v>564</v>
      </c>
      <c r="D38" s="1211"/>
      <c r="E38" s="1212"/>
      <c r="F38" s="36">
        <v>0.14000000000000001</v>
      </c>
      <c r="G38" s="37">
        <v>0.62</v>
      </c>
      <c r="H38" s="37">
        <v>0.76</v>
      </c>
      <c r="I38" s="37">
        <v>0.31</v>
      </c>
      <c r="J38" s="38">
        <v>0.26</v>
      </c>
      <c r="K38" s="22"/>
      <c r="L38" s="22"/>
      <c r="M38" s="22"/>
      <c r="N38" s="22"/>
      <c r="O38" s="22"/>
      <c r="P38" s="22"/>
    </row>
    <row r="39" spans="1:16" ht="39" customHeight="1" x14ac:dyDescent="0.15">
      <c r="A39" s="22"/>
      <c r="B39" s="35"/>
      <c r="C39" s="1210" t="s">
        <v>565</v>
      </c>
      <c r="D39" s="1211"/>
      <c r="E39" s="1212"/>
      <c r="F39" s="36">
        <v>0.01</v>
      </c>
      <c r="G39" s="37">
        <v>0.02</v>
      </c>
      <c r="H39" s="37">
        <v>0</v>
      </c>
      <c r="I39" s="37">
        <v>0.01</v>
      </c>
      <c r="J39" s="38">
        <v>0.03</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566</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567</v>
      </c>
      <c r="D43" s="1214"/>
      <c r="E43" s="1215"/>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z7KJV82+lnYEEWSYLyFhZ6r4V0/zr5i4ITxX/yduTTZtGVOBsWHBWEDqky57Ml0P5LGAWRvXAdeSNsaAmlrJA==" saltValue="5afwwfcpiNAeRWansaUo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776</v>
      </c>
      <c r="L45" s="60">
        <v>634</v>
      </c>
      <c r="M45" s="60">
        <v>812</v>
      </c>
      <c r="N45" s="60">
        <v>978</v>
      </c>
      <c r="O45" s="61">
        <v>1034</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15</v>
      </c>
      <c r="F48" s="1226"/>
      <c r="G48" s="1226"/>
      <c r="H48" s="1226"/>
      <c r="I48" s="1226"/>
      <c r="J48" s="1227"/>
      <c r="K48" s="63">
        <v>113</v>
      </c>
      <c r="L48" s="64">
        <v>43</v>
      </c>
      <c r="M48" s="64">
        <v>92</v>
      </c>
      <c r="N48" s="64">
        <v>85</v>
      </c>
      <c r="O48" s="65">
        <v>77</v>
      </c>
      <c r="P48" s="48"/>
      <c r="Q48" s="48"/>
      <c r="R48" s="48"/>
      <c r="S48" s="48"/>
      <c r="T48" s="48"/>
      <c r="U48" s="48"/>
    </row>
    <row r="49" spans="1:21" ht="30.75" customHeight="1" x14ac:dyDescent="0.15">
      <c r="A49" s="48"/>
      <c r="B49" s="1220"/>
      <c r="C49" s="1221"/>
      <c r="D49" s="62"/>
      <c r="E49" s="1226" t="s">
        <v>16</v>
      </c>
      <c r="F49" s="1226"/>
      <c r="G49" s="1226"/>
      <c r="H49" s="1226"/>
      <c r="I49" s="1226"/>
      <c r="J49" s="1227"/>
      <c r="K49" s="63">
        <v>0</v>
      </c>
      <c r="L49" s="64">
        <v>0</v>
      </c>
      <c r="M49" s="64">
        <v>4</v>
      </c>
      <c r="N49" s="64">
        <v>9</v>
      </c>
      <c r="O49" s="65">
        <v>8</v>
      </c>
      <c r="P49" s="48"/>
      <c r="Q49" s="48"/>
      <c r="R49" s="48"/>
      <c r="S49" s="48"/>
      <c r="T49" s="48"/>
      <c r="U49" s="48"/>
    </row>
    <row r="50" spans="1:21" ht="30.75" customHeight="1" x14ac:dyDescent="0.15">
      <c r="A50" s="48"/>
      <c r="B50" s="1220"/>
      <c r="C50" s="1221"/>
      <c r="D50" s="62"/>
      <c r="E50" s="1226" t="s">
        <v>17</v>
      </c>
      <c r="F50" s="1226"/>
      <c r="G50" s="1226"/>
      <c r="H50" s="1226"/>
      <c r="I50" s="1226"/>
      <c r="J50" s="1227"/>
      <c r="K50" s="63">
        <v>110</v>
      </c>
      <c r="L50" s="64">
        <v>38</v>
      </c>
      <c r="M50" s="64">
        <v>16</v>
      </c>
      <c r="N50" s="64">
        <v>18</v>
      </c>
      <c r="O50" s="65">
        <v>10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736</v>
      </c>
      <c r="L52" s="64">
        <v>597</v>
      </c>
      <c r="M52" s="64">
        <v>656</v>
      </c>
      <c r="N52" s="64">
        <v>720</v>
      </c>
      <c r="O52" s="65">
        <v>739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263</v>
      </c>
      <c r="L53" s="69">
        <v>118</v>
      </c>
      <c r="M53" s="69">
        <v>268</v>
      </c>
      <c r="N53" s="69">
        <v>370</v>
      </c>
      <c r="O53" s="70">
        <v>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v5Ho0L2LFY1tfRaUp73bwgW6uYmYh5pSaIu6cxGJU5wqoeqUfmANeIOH+ORhCcBu0uQ3LYN664Ox+GB36/ew==" saltValue="heEhs4t6pzGFyH37GI3N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4" t="s">
        <v>30</v>
      </c>
      <c r="C41" s="1245"/>
      <c r="D41" s="102"/>
      <c r="E41" s="1250" t="s">
        <v>31</v>
      </c>
      <c r="F41" s="1250"/>
      <c r="G41" s="1250"/>
      <c r="H41" s="1251"/>
      <c r="I41" s="351">
        <v>8581</v>
      </c>
      <c r="J41" s="352">
        <v>9689</v>
      </c>
      <c r="K41" s="352">
        <v>11421</v>
      </c>
      <c r="L41" s="352">
        <v>11379</v>
      </c>
      <c r="M41" s="353">
        <v>11354</v>
      </c>
    </row>
    <row r="42" spans="2:13" ht="27.75" customHeight="1" x14ac:dyDescent="0.15">
      <c r="B42" s="1246"/>
      <c r="C42" s="1247"/>
      <c r="D42" s="103"/>
      <c r="E42" s="1252" t="s">
        <v>32</v>
      </c>
      <c r="F42" s="1252"/>
      <c r="G42" s="1252"/>
      <c r="H42" s="1253"/>
      <c r="I42" s="354">
        <v>1369</v>
      </c>
      <c r="J42" s="355">
        <v>792</v>
      </c>
      <c r="K42" s="355">
        <v>378</v>
      </c>
      <c r="L42" s="355">
        <v>85</v>
      </c>
      <c r="M42" s="356">
        <v>56</v>
      </c>
    </row>
    <row r="43" spans="2:13" ht="27.75" customHeight="1" x14ac:dyDescent="0.15">
      <c r="B43" s="1246"/>
      <c r="C43" s="1247"/>
      <c r="D43" s="103"/>
      <c r="E43" s="1252" t="s">
        <v>33</v>
      </c>
      <c r="F43" s="1252"/>
      <c r="G43" s="1252"/>
      <c r="H43" s="1253"/>
      <c r="I43" s="354">
        <v>618</v>
      </c>
      <c r="J43" s="355">
        <v>572</v>
      </c>
      <c r="K43" s="355">
        <v>402</v>
      </c>
      <c r="L43" s="355">
        <v>323</v>
      </c>
      <c r="M43" s="356">
        <v>411</v>
      </c>
    </row>
    <row r="44" spans="2:13" ht="27.75" customHeight="1" x14ac:dyDescent="0.15">
      <c r="B44" s="1246"/>
      <c r="C44" s="1247"/>
      <c r="D44" s="103"/>
      <c r="E44" s="1252" t="s">
        <v>34</v>
      </c>
      <c r="F44" s="1252"/>
      <c r="G44" s="1252"/>
      <c r="H44" s="1253"/>
      <c r="I44" s="354">
        <v>26</v>
      </c>
      <c r="J44" s="355">
        <v>29</v>
      </c>
      <c r="K44" s="355">
        <v>76</v>
      </c>
      <c r="L44" s="355">
        <v>65</v>
      </c>
      <c r="M44" s="356">
        <v>91</v>
      </c>
    </row>
    <row r="45" spans="2:13" ht="27.75" customHeight="1" x14ac:dyDescent="0.15">
      <c r="B45" s="1246"/>
      <c r="C45" s="1247"/>
      <c r="D45" s="103"/>
      <c r="E45" s="1252" t="s">
        <v>35</v>
      </c>
      <c r="F45" s="1252"/>
      <c r="G45" s="1252"/>
      <c r="H45" s="1253"/>
      <c r="I45" s="354">
        <v>1393</v>
      </c>
      <c r="J45" s="355">
        <v>1330</v>
      </c>
      <c r="K45" s="355">
        <v>1274</v>
      </c>
      <c r="L45" s="355">
        <v>1214</v>
      </c>
      <c r="M45" s="356">
        <v>1156</v>
      </c>
    </row>
    <row r="46" spans="2:13" ht="27.75" customHeight="1" x14ac:dyDescent="0.15">
      <c r="B46" s="1246"/>
      <c r="C46" s="1247"/>
      <c r="D46" s="104"/>
      <c r="E46" s="1252" t="s">
        <v>36</v>
      </c>
      <c r="F46" s="1252"/>
      <c r="G46" s="1252"/>
      <c r="H46" s="1253"/>
      <c r="I46" s="354" t="s">
        <v>511</v>
      </c>
      <c r="J46" s="355" t="s">
        <v>511</v>
      </c>
      <c r="K46" s="355" t="s">
        <v>511</v>
      </c>
      <c r="L46" s="355" t="s">
        <v>511</v>
      </c>
      <c r="M46" s="356" t="s">
        <v>511</v>
      </c>
    </row>
    <row r="47" spans="2:13" ht="27.75" customHeight="1" x14ac:dyDescent="0.15">
      <c r="B47" s="1246"/>
      <c r="C47" s="1247"/>
      <c r="D47" s="105"/>
      <c r="E47" s="1254" t="s">
        <v>37</v>
      </c>
      <c r="F47" s="1255"/>
      <c r="G47" s="1255"/>
      <c r="H47" s="1256"/>
      <c r="I47" s="354" t="s">
        <v>511</v>
      </c>
      <c r="J47" s="355" t="s">
        <v>511</v>
      </c>
      <c r="K47" s="355" t="s">
        <v>511</v>
      </c>
      <c r="L47" s="355" t="s">
        <v>511</v>
      </c>
      <c r="M47" s="356" t="s">
        <v>511</v>
      </c>
    </row>
    <row r="48" spans="2:13" ht="27.75" customHeight="1" x14ac:dyDescent="0.15">
      <c r="B48" s="1246"/>
      <c r="C48" s="1247"/>
      <c r="D48" s="103"/>
      <c r="E48" s="1252" t="s">
        <v>38</v>
      </c>
      <c r="F48" s="1252"/>
      <c r="G48" s="1252"/>
      <c r="H48" s="1253"/>
      <c r="I48" s="354" t="s">
        <v>511</v>
      </c>
      <c r="J48" s="355" t="s">
        <v>511</v>
      </c>
      <c r="K48" s="355" t="s">
        <v>511</v>
      </c>
      <c r="L48" s="355" t="s">
        <v>511</v>
      </c>
      <c r="M48" s="356" t="s">
        <v>511</v>
      </c>
    </row>
    <row r="49" spans="2:13" ht="27.75" customHeight="1" x14ac:dyDescent="0.15">
      <c r="B49" s="1248"/>
      <c r="C49" s="1249"/>
      <c r="D49" s="103"/>
      <c r="E49" s="1252" t="s">
        <v>39</v>
      </c>
      <c r="F49" s="1252"/>
      <c r="G49" s="1252"/>
      <c r="H49" s="1253"/>
      <c r="I49" s="354" t="s">
        <v>511</v>
      </c>
      <c r="J49" s="355" t="s">
        <v>511</v>
      </c>
      <c r="K49" s="355" t="s">
        <v>511</v>
      </c>
      <c r="L49" s="355" t="s">
        <v>511</v>
      </c>
      <c r="M49" s="356" t="s">
        <v>511</v>
      </c>
    </row>
    <row r="50" spans="2:13" ht="27.75" customHeight="1" x14ac:dyDescent="0.15">
      <c r="B50" s="1257" t="s">
        <v>40</v>
      </c>
      <c r="C50" s="1258"/>
      <c r="D50" s="106"/>
      <c r="E50" s="1252" t="s">
        <v>41</v>
      </c>
      <c r="F50" s="1252"/>
      <c r="G50" s="1252"/>
      <c r="H50" s="1253"/>
      <c r="I50" s="354">
        <v>3574</v>
      </c>
      <c r="J50" s="355">
        <v>3789</v>
      </c>
      <c r="K50" s="355">
        <v>3741</v>
      </c>
      <c r="L50" s="355">
        <v>4017</v>
      </c>
      <c r="M50" s="356">
        <v>4464</v>
      </c>
    </row>
    <row r="51" spans="2:13" ht="27.75" customHeight="1" x14ac:dyDescent="0.15">
      <c r="B51" s="1246"/>
      <c r="C51" s="1247"/>
      <c r="D51" s="103"/>
      <c r="E51" s="1252" t="s">
        <v>42</v>
      </c>
      <c r="F51" s="1252"/>
      <c r="G51" s="1252"/>
      <c r="H51" s="1253"/>
      <c r="I51" s="354">
        <v>602</v>
      </c>
      <c r="J51" s="355">
        <v>577</v>
      </c>
      <c r="K51" s="355">
        <v>551</v>
      </c>
      <c r="L51" s="355">
        <v>528</v>
      </c>
      <c r="M51" s="356">
        <v>490</v>
      </c>
    </row>
    <row r="52" spans="2:13" ht="27.75" customHeight="1" x14ac:dyDescent="0.15">
      <c r="B52" s="1248"/>
      <c r="C52" s="1249"/>
      <c r="D52" s="103"/>
      <c r="E52" s="1252" t="s">
        <v>43</v>
      </c>
      <c r="F52" s="1252"/>
      <c r="G52" s="1252"/>
      <c r="H52" s="1253"/>
      <c r="I52" s="354">
        <v>7120</v>
      </c>
      <c r="J52" s="355">
        <v>7537</v>
      </c>
      <c r="K52" s="355">
        <v>8578</v>
      </c>
      <c r="L52" s="355">
        <v>8474</v>
      </c>
      <c r="M52" s="356">
        <v>8550</v>
      </c>
    </row>
    <row r="53" spans="2:13" ht="27.75" customHeight="1" thickBot="1" x14ac:dyDescent="0.2">
      <c r="B53" s="1259" t="s">
        <v>44</v>
      </c>
      <c r="C53" s="1260"/>
      <c r="D53" s="107"/>
      <c r="E53" s="1261" t="s">
        <v>45</v>
      </c>
      <c r="F53" s="1261"/>
      <c r="G53" s="1261"/>
      <c r="H53" s="1262"/>
      <c r="I53" s="357">
        <v>691</v>
      </c>
      <c r="J53" s="358">
        <v>510</v>
      </c>
      <c r="K53" s="358">
        <v>680</v>
      </c>
      <c r="L53" s="358">
        <v>46</v>
      </c>
      <c r="M53" s="359">
        <v>-435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ahUnfxb24cyYPqCVxA5K0VEDd1YY+Jhg3wb7cLl7Wj8PsMZX79BOyeVNgxjpx9Gbi5cjmAd/em2dGvIuTegGQ==" saltValue="/5sydVoyZEOBSKEox02u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48</v>
      </c>
      <c r="D55" s="1271"/>
      <c r="E55" s="1272"/>
      <c r="F55" s="119">
        <v>1307</v>
      </c>
      <c r="G55" s="119">
        <v>1327</v>
      </c>
      <c r="H55" s="120">
        <v>1399</v>
      </c>
    </row>
    <row r="56" spans="2:8" ht="52.5" customHeight="1" x14ac:dyDescent="0.15">
      <c r="B56" s="121"/>
      <c r="C56" s="1273" t="s">
        <v>49</v>
      </c>
      <c r="D56" s="1273"/>
      <c r="E56" s="1274"/>
      <c r="F56" s="122">
        <v>442</v>
      </c>
      <c r="G56" s="122">
        <v>500</v>
      </c>
      <c r="H56" s="123">
        <v>666</v>
      </c>
    </row>
    <row r="57" spans="2:8" ht="53.25" customHeight="1" x14ac:dyDescent="0.15">
      <c r="B57" s="121"/>
      <c r="C57" s="1275" t="s">
        <v>50</v>
      </c>
      <c r="D57" s="1275"/>
      <c r="E57" s="1276"/>
      <c r="F57" s="124">
        <v>1913</v>
      </c>
      <c r="G57" s="124">
        <v>2063</v>
      </c>
      <c r="H57" s="125">
        <v>2269</v>
      </c>
    </row>
    <row r="58" spans="2:8" ht="45.75" customHeight="1" x14ac:dyDescent="0.15">
      <c r="B58" s="126"/>
      <c r="C58" s="1263" t="s">
        <v>577</v>
      </c>
      <c r="D58" s="1264"/>
      <c r="E58" s="1265"/>
      <c r="F58" s="127">
        <v>1512</v>
      </c>
      <c r="G58" s="127">
        <v>1565</v>
      </c>
      <c r="H58" s="128">
        <v>1684</v>
      </c>
    </row>
    <row r="59" spans="2:8" ht="45.75" customHeight="1" x14ac:dyDescent="0.15">
      <c r="B59" s="126"/>
      <c r="C59" s="1263" t="s">
        <v>578</v>
      </c>
      <c r="D59" s="1264"/>
      <c r="E59" s="1265"/>
      <c r="F59" s="127">
        <v>231</v>
      </c>
      <c r="G59" s="127">
        <v>327</v>
      </c>
      <c r="H59" s="128">
        <v>418</v>
      </c>
    </row>
    <row r="60" spans="2:8" ht="45.75" customHeight="1" x14ac:dyDescent="0.15">
      <c r="B60" s="126"/>
      <c r="C60" s="1263" t="s">
        <v>579</v>
      </c>
      <c r="D60" s="1264"/>
      <c r="E60" s="1265"/>
      <c r="F60" s="127">
        <v>120</v>
      </c>
      <c r="G60" s="127">
        <v>119</v>
      </c>
      <c r="H60" s="128">
        <v>118</v>
      </c>
    </row>
    <row r="61" spans="2:8" ht="45.75" customHeight="1" x14ac:dyDescent="0.15">
      <c r="B61" s="126"/>
      <c r="C61" s="1263" t="s">
        <v>580</v>
      </c>
      <c r="D61" s="1264"/>
      <c r="E61" s="1265"/>
      <c r="F61" s="127">
        <v>40</v>
      </c>
      <c r="G61" s="127">
        <v>34</v>
      </c>
      <c r="H61" s="128">
        <v>29</v>
      </c>
    </row>
    <row r="62" spans="2:8" ht="45.75" customHeight="1" thickBot="1" x14ac:dyDescent="0.2">
      <c r="B62" s="129"/>
      <c r="C62" s="1266" t="s">
        <v>581</v>
      </c>
      <c r="D62" s="1267"/>
      <c r="E62" s="1268"/>
      <c r="F62" s="130">
        <v>3</v>
      </c>
      <c r="G62" s="130">
        <v>10</v>
      </c>
      <c r="H62" s="131">
        <v>10</v>
      </c>
    </row>
    <row r="63" spans="2:8" ht="52.5" customHeight="1" thickBot="1" x14ac:dyDescent="0.2">
      <c r="B63" s="132"/>
      <c r="C63" s="1269" t="s">
        <v>51</v>
      </c>
      <c r="D63" s="1269"/>
      <c r="E63" s="1270"/>
      <c r="F63" s="133">
        <v>3662</v>
      </c>
      <c r="G63" s="133">
        <v>3890</v>
      </c>
      <c r="H63" s="134">
        <v>4334</v>
      </c>
    </row>
    <row r="64" spans="2:8" x14ac:dyDescent="0.15"/>
  </sheetData>
  <sheetProtection algorithmName="SHA-512" hashValue="WrMLbR9pb6qoJFjR2XnlaRJZ3VrGeSgpSMko+emGIwIK4Z5u8xnRQ/qdG/7F4UHw2LNKb63mEW/Fi/9X4+MFCw==" saltValue="5HCQZTvCDinR0xEAnR7l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585</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553</v>
      </c>
      <c r="BQ50" s="1290"/>
      <c r="BR50" s="1290"/>
      <c r="BS50" s="1290"/>
      <c r="BT50" s="1290"/>
      <c r="BU50" s="1290"/>
      <c r="BV50" s="1290"/>
      <c r="BW50" s="1290"/>
      <c r="BX50" s="1290" t="s">
        <v>554</v>
      </c>
      <c r="BY50" s="1290"/>
      <c r="BZ50" s="1290"/>
      <c r="CA50" s="1290"/>
      <c r="CB50" s="1290"/>
      <c r="CC50" s="1290"/>
      <c r="CD50" s="1290"/>
      <c r="CE50" s="1290"/>
      <c r="CF50" s="1290" t="s">
        <v>555</v>
      </c>
      <c r="CG50" s="1290"/>
      <c r="CH50" s="1290"/>
      <c r="CI50" s="1290"/>
      <c r="CJ50" s="1290"/>
      <c r="CK50" s="1290"/>
      <c r="CL50" s="1290"/>
      <c r="CM50" s="1290"/>
      <c r="CN50" s="1290" t="s">
        <v>556</v>
      </c>
      <c r="CO50" s="1290"/>
      <c r="CP50" s="1290"/>
      <c r="CQ50" s="1290"/>
      <c r="CR50" s="1290"/>
      <c r="CS50" s="1290"/>
      <c r="CT50" s="1290"/>
      <c r="CU50" s="1290"/>
      <c r="CV50" s="1290" t="s">
        <v>557</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586</v>
      </c>
      <c r="AO51" s="1293"/>
      <c r="AP51" s="1293"/>
      <c r="AQ51" s="1293"/>
      <c r="AR51" s="1293"/>
      <c r="AS51" s="1293"/>
      <c r="AT51" s="1293"/>
      <c r="AU51" s="1293"/>
      <c r="AV51" s="1293"/>
      <c r="AW51" s="1293"/>
      <c r="AX51" s="1293"/>
      <c r="AY51" s="1293"/>
      <c r="AZ51" s="1293"/>
      <c r="BA51" s="1293"/>
      <c r="BB51" s="1293" t="s">
        <v>587</v>
      </c>
      <c r="BC51" s="1293"/>
      <c r="BD51" s="1293"/>
      <c r="BE51" s="1293"/>
      <c r="BF51" s="1293"/>
      <c r="BG51" s="1293"/>
      <c r="BH51" s="1293"/>
      <c r="BI51" s="1293"/>
      <c r="BJ51" s="1293"/>
      <c r="BK51" s="1293"/>
      <c r="BL51" s="1293"/>
      <c r="BM51" s="1293"/>
      <c r="BN51" s="1293"/>
      <c r="BO51" s="1293"/>
      <c r="BP51" s="1291">
        <v>16.600000000000001</v>
      </c>
      <c r="BQ51" s="1291"/>
      <c r="BR51" s="1291"/>
      <c r="BS51" s="1291"/>
      <c r="BT51" s="1291"/>
      <c r="BU51" s="1291"/>
      <c r="BV51" s="1291"/>
      <c r="BW51" s="1291"/>
      <c r="BX51" s="1291">
        <v>12.5</v>
      </c>
      <c r="BY51" s="1291"/>
      <c r="BZ51" s="1291"/>
      <c r="CA51" s="1291"/>
      <c r="CB51" s="1291"/>
      <c r="CC51" s="1291"/>
      <c r="CD51" s="1291"/>
      <c r="CE51" s="1291"/>
      <c r="CF51" s="1291">
        <v>16.7</v>
      </c>
      <c r="CG51" s="1291"/>
      <c r="CH51" s="1291"/>
      <c r="CI51" s="1291"/>
      <c r="CJ51" s="1291"/>
      <c r="CK51" s="1291"/>
      <c r="CL51" s="1291"/>
      <c r="CM51" s="1291"/>
      <c r="CN51" s="1291">
        <v>1</v>
      </c>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588</v>
      </c>
      <c r="BC53" s="1293"/>
      <c r="BD53" s="1293"/>
      <c r="BE53" s="1293"/>
      <c r="BF53" s="1293"/>
      <c r="BG53" s="1293"/>
      <c r="BH53" s="1293"/>
      <c r="BI53" s="1293"/>
      <c r="BJ53" s="1293"/>
      <c r="BK53" s="1293"/>
      <c r="BL53" s="1293"/>
      <c r="BM53" s="1293"/>
      <c r="BN53" s="1293"/>
      <c r="BO53" s="1293"/>
      <c r="BP53" s="1291">
        <v>63.6</v>
      </c>
      <c r="BQ53" s="1291"/>
      <c r="BR53" s="1291"/>
      <c r="BS53" s="1291"/>
      <c r="BT53" s="1291"/>
      <c r="BU53" s="1291"/>
      <c r="BV53" s="1291"/>
      <c r="BW53" s="1291"/>
      <c r="BX53" s="1291">
        <v>64.7</v>
      </c>
      <c r="BY53" s="1291"/>
      <c r="BZ53" s="1291"/>
      <c r="CA53" s="1291"/>
      <c r="CB53" s="1291"/>
      <c r="CC53" s="1291"/>
      <c r="CD53" s="1291"/>
      <c r="CE53" s="1291"/>
      <c r="CF53" s="1291">
        <v>65.2</v>
      </c>
      <c r="CG53" s="1291"/>
      <c r="CH53" s="1291"/>
      <c r="CI53" s="1291"/>
      <c r="CJ53" s="1291"/>
      <c r="CK53" s="1291"/>
      <c r="CL53" s="1291"/>
      <c r="CM53" s="1291"/>
      <c r="CN53" s="1291">
        <v>66.8</v>
      </c>
      <c r="CO53" s="1291"/>
      <c r="CP53" s="1291"/>
      <c r="CQ53" s="1291"/>
      <c r="CR53" s="1291"/>
      <c r="CS53" s="1291"/>
      <c r="CT53" s="1291"/>
      <c r="CU53" s="1291"/>
      <c r="CV53" s="1291">
        <v>68.3</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589</v>
      </c>
      <c r="AO55" s="1290"/>
      <c r="AP55" s="1290"/>
      <c r="AQ55" s="1290"/>
      <c r="AR55" s="1290"/>
      <c r="AS55" s="1290"/>
      <c r="AT55" s="1290"/>
      <c r="AU55" s="1290"/>
      <c r="AV55" s="1290"/>
      <c r="AW55" s="1290"/>
      <c r="AX55" s="1290"/>
      <c r="AY55" s="1290"/>
      <c r="AZ55" s="1290"/>
      <c r="BA55" s="1290"/>
      <c r="BB55" s="1293" t="s">
        <v>587</v>
      </c>
      <c r="BC55" s="1293"/>
      <c r="BD55" s="1293"/>
      <c r="BE55" s="1293"/>
      <c r="BF55" s="1293"/>
      <c r="BG55" s="1293"/>
      <c r="BH55" s="1293"/>
      <c r="BI55" s="1293"/>
      <c r="BJ55" s="1293"/>
      <c r="BK55" s="1293"/>
      <c r="BL55" s="1293"/>
      <c r="BM55" s="1293"/>
      <c r="BN55" s="1293"/>
      <c r="BO55" s="1293"/>
      <c r="BP55" s="1291">
        <v>0</v>
      </c>
      <c r="BQ55" s="1291"/>
      <c r="BR55" s="1291"/>
      <c r="BS55" s="1291"/>
      <c r="BT55" s="1291"/>
      <c r="BU55" s="1291"/>
      <c r="BV55" s="1291"/>
      <c r="BW55" s="1291"/>
      <c r="BX55" s="1291">
        <v>0</v>
      </c>
      <c r="BY55" s="1291"/>
      <c r="BZ55" s="1291"/>
      <c r="CA55" s="1291"/>
      <c r="CB55" s="1291"/>
      <c r="CC55" s="1291"/>
      <c r="CD55" s="1291"/>
      <c r="CE55" s="1291"/>
      <c r="CF55" s="1291">
        <v>0</v>
      </c>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588</v>
      </c>
      <c r="BC57" s="1293"/>
      <c r="BD57" s="1293"/>
      <c r="BE57" s="1293"/>
      <c r="BF57" s="1293"/>
      <c r="BG57" s="1293"/>
      <c r="BH57" s="1293"/>
      <c r="BI57" s="1293"/>
      <c r="BJ57" s="1293"/>
      <c r="BK57" s="1293"/>
      <c r="BL57" s="1293"/>
      <c r="BM57" s="1293"/>
      <c r="BN57" s="1293"/>
      <c r="BO57" s="1293"/>
      <c r="BP57" s="1291">
        <v>58.2</v>
      </c>
      <c r="BQ57" s="1291"/>
      <c r="BR57" s="1291"/>
      <c r="BS57" s="1291"/>
      <c r="BT57" s="1291"/>
      <c r="BU57" s="1291"/>
      <c r="BV57" s="1291"/>
      <c r="BW57" s="1291"/>
      <c r="BX57" s="1291">
        <v>60.1</v>
      </c>
      <c r="BY57" s="1291"/>
      <c r="BZ57" s="1291"/>
      <c r="CA57" s="1291"/>
      <c r="CB57" s="1291"/>
      <c r="CC57" s="1291"/>
      <c r="CD57" s="1291"/>
      <c r="CE57" s="1291"/>
      <c r="CF57" s="1291">
        <v>61.6</v>
      </c>
      <c r="CG57" s="1291"/>
      <c r="CH57" s="1291"/>
      <c r="CI57" s="1291"/>
      <c r="CJ57" s="1291"/>
      <c r="CK57" s="1291"/>
      <c r="CL57" s="1291"/>
      <c r="CM57" s="1291"/>
      <c r="CN57" s="1291">
        <v>64</v>
      </c>
      <c r="CO57" s="1291"/>
      <c r="CP57" s="1291"/>
      <c r="CQ57" s="1291"/>
      <c r="CR57" s="1291"/>
      <c r="CS57" s="1291"/>
      <c r="CT57" s="1291"/>
      <c r="CU57" s="1291"/>
      <c r="CV57" s="1291">
        <v>64.900000000000006</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590</v>
      </c>
    </row>
    <row r="64" spans="1:109" x14ac:dyDescent="0.15">
      <c r="B64" s="376"/>
      <c r="G64" s="383"/>
      <c r="I64" s="396"/>
      <c r="J64" s="396"/>
      <c r="K64" s="396"/>
      <c r="L64" s="396"/>
      <c r="M64" s="396"/>
      <c r="N64" s="397"/>
      <c r="AM64" s="383"/>
      <c r="AN64" s="383" t="s">
        <v>584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593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585</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553</v>
      </c>
      <c r="BQ72" s="1290"/>
      <c r="BR72" s="1290"/>
      <c r="BS72" s="1290"/>
      <c r="BT72" s="1290"/>
      <c r="BU72" s="1290"/>
      <c r="BV72" s="1290"/>
      <c r="BW72" s="1290"/>
      <c r="BX72" s="1290" t="s">
        <v>554</v>
      </c>
      <c r="BY72" s="1290"/>
      <c r="BZ72" s="1290"/>
      <c r="CA72" s="1290"/>
      <c r="CB72" s="1290"/>
      <c r="CC72" s="1290"/>
      <c r="CD72" s="1290"/>
      <c r="CE72" s="1290"/>
      <c r="CF72" s="1290" t="s">
        <v>555</v>
      </c>
      <c r="CG72" s="1290"/>
      <c r="CH72" s="1290"/>
      <c r="CI72" s="1290"/>
      <c r="CJ72" s="1290"/>
      <c r="CK72" s="1290"/>
      <c r="CL72" s="1290"/>
      <c r="CM72" s="1290"/>
      <c r="CN72" s="1290" t="s">
        <v>556</v>
      </c>
      <c r="CO72" s="1290"/>
      <c r="CP72" s="1290"/>
      <c r="CQ72" s="1290"/>
      <c r="CR72" s="1290"/>
      <c r="CS72" s="1290"/>
      <c r="CT72" s="1290"/>
      <c r="CU72" s="1290"/>
      <c r="CV72" s="1290" t="s">
        <v>557</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586</v>
      </c>
      <c r="AO73" s="1293"/>
      <c r="AP73" s="1293"/>
      <c r="AQ73" s="1293"/>
      <c r="AR73" s="1293"/>
      <c r="AS73" s="1293"/>
      <c r="AT73" s="1293"/>
      <c r="AU73" s="1293"/>
      <c r="AV73" s="1293"/>
      <c r="AW73" s="1293"/>
      <c r="AX73" s="1293"/>
      <c r="AY73" s="1293"/>
      <c r="AZ73" s="1293"/>
      <c r="BA73" s="1293"/>
      <c r="BB73" s="1293" t="s">
        <v>587</v>
      </c>
      <c r="BC73" s="1293"/>
      <c r="BD73" s="1293"/>
      <c r="BE73" s="1293"/>
      <c r="BF73" s="1293"/>
      <c r="BG73" s="1293"/>
      <c r="BH73" s="1293"/>
      <c r="BI73" s="1293"/>
      <c r="BJ73" s="1293"/>
      <c r="BK73" s="1293"/>
      <c r="BL73" s="1293"/>
      <c r="BM73" s="1293"/>
      <c r="BN73" s="1293"/>
      <c r="BO73" s="1293"/>
      <c r="BP73" s="1291">
        <v>16.600000000000001</v>
      </c>
      <c r="BQ73" s="1291"/>
      <c r="BR73" s="1291"/>
      <c r="BS73" s="1291"/>
      <c r="BT73" s="1291"/>
      <c r="BU73" s="1291"/>
      <c r="BV73" s="1291"/>
      <c r="BW73" s="1291"/>
      <c r="BX73" s="1291">
        <v>12.5</v>
      </c>
      <c r="BY73" s="1291"/>
      <c r="BZ73" s="1291"/>
      <c r="CA73" s="1291"/>
      <c r="CB73" s="1291"/>
      <c r="CC73" s="1291"/>
      <c r="CD73" s="1291"/>
      <c r="CE73" s="1291"/>
      <c r="CF73" s="1291">
        <v>16.7</v>
      </c>
      <c r="CG73" s="1291"/>
      <c r="CH73" s="1291"/>
      <c r="CI73" s="1291"/>
      <c r="CJ73" s="1291"/>
      <c r="CK73" s="1291"/>
      <c r="CL73" s="1291"/>
      <c r="CM73" s="1291"/>
      <c r="CN73" s="1291">
        <v>1</v>
      </c>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591</v>
      </c>
      <c r="BC75" s="1293"/>
      <c r="BD75" s="1293"/>
      <c r="BE75" s="1293"/>
      <c r="BF75" s="1293"/>
      <c r="BG75" s="1293"/>
      <c r="BH75" s="1293"/>
      <c r="BI75" s="1293"/>
      <c r="BJ75" s="1293"/>
      <c r="BK75" s="1293"/>
      <c r="BL75" s="1293"/>
      <c r="BM75" s="1293"/>
      <c r="BN75" s="1293"/>
      <c r="BO75" s="1293"/>
      <c r="BP75" s="1291">
        <v>6.2</v>
      </c>
      <c r="BQ75" s="1291"/>
      <c r="BR75" s="1291"/>
      <c r="BS75" s="1291"/>
      <c r="BT75" s="1291"/>
      <c r="BU75" s="1291"/>
      <c r="BV75" s="1291"/>
      <c r="BW75" s="1291"/>
      <c r="BX75" s="1291">
        <v>5.0999999999999996</v>
      </c>
      <c r="BY75" s="1291"/>
      <c r="BZ75" s="1291"/>
      <c r="CA75" s="1291"/>
      <c r="CB75" s="1291"/>
      <c r="CC75" s="1291"/>
      <c r="CD75" s="1291"/>
      <c r="CE75" s="1291"/>
      <c r="CF75" s="1291">
        <v>5.2</v>
      </c>
      <c r="CG75" s="1291"/>
      <c r="CH75" s="1291"/>
      <c r="CI75" s="1291"/>
      <c r="CJ75" s="1291"/>
      <c r="CK75" s="1291"/>
      <c r="CL75" s="1291"/>
      <c r="CM75" s="1291"/>
      <c r="CN75" s="1291">
        <v>6.1</v>
      </c>
      <c r="CO75" s="1291"/>
      <c r="CP75" s="1291"/>
      <c r="CQ75" s="1291"/>
      <c r="CR75" s="1291"/>
      <c r="CS75" s="1291"/>
      <c r="CT75" s="1291"/>
      <c r="CU75" s="1291"/>
      <c r="CV75" s="1291">
        <v>8</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589</v>
      </c>
      <c r="AO77" s="1290"/>
      <c r="AP77" s="1290"/>
      <c r="AQ77" s="1290"/>
      <c r="AR77" s="1290"/>
      <c r="AS77" s="1290"/>
      <c r="AT77" s="1290"/>
      <c r="AU77" s="1290"/>
      <c r="AV77" s="1290"/>
      <c r="AW77" s="1290"/>
      <c r="AX77" s="1290"/>
      <c r="AY77" s="1290"/>
      <c r="AZ77" s="1290"/>
      <c r="BA77" s="1290"/>
      <c r="BB77" s="1293" t="s">
        <v>587</v>
      </c>
      <c r="BC77" s="1293"/>
      <c r="BD77" s="1293"/>
      <c r="BE77" s="1293"/>
      <c r="BF77" s="1293"/>
      <c r="BG77" s="1293"/>
      <c r="BH77" s="1293"/>
      <c r="BI77" s="1293"/>
      <c r="BJ77" s="1293"/>
      <c r="BK77" s="1293"/>
      <c r="BL77" s="1293"/>
      <c r="BM77" s="1293"/>
      <c r="BN77" s="1293"/>
      <c r="BO77" s="1293"/>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591</v>
      </c>
      <c r="BC79" s="1293"/>
      <c r="BD79" s="1293"/>
      <c r="BE79" s="1293"/>
      <c r="BF79" s="1293"/>
      <c r="BG79" s="1293"/>
      <c r="BH79" s="1293"/>
      <c r="BI79" s="1293"/>
      <c r="BJ79" s="1293"/>
      <c r="BK79" s="1293"/>
      <c r="BL79" s="1293"/>
      <c r="BM79" s="1293"/>
      <c r="BN79" s="1293"/>
      <c r="BO79" s="1293"/>
      <c r="BP79" s="1291">
        <v>8.5</v>
      </c>
      <c r="BQ79" s="1291"/>
      <c r="BR79" s="1291"/>
      <c r="BS79" s="1291"/>
      <c r="BT79" s="1291"/>
      <c r="BU79" s="1291"/>
      <c r="BV79" s="1291"/>
      <c r="BW79" s="1291"/>
      <c r="BX79" s="1291">
        <v>8.6</v>
      </c>
      <c r="BY79" s="1291"/>
      <c r="BZ79" s="1291"/>
      <c r="CA79" s="1291"/>
      <c r="CB79" s="1291"/>
      <c r="CC79" s="1291"/>
      <c r="CD79" s="1291"/>
      <c r="CE79" s="1291"/>
      <c r="CF79" s="1291">
        <v>8.6</v>
      </c>
      <c r="CG79" s="1291"/>
      <c r="CH79" s="1291"/>
      <c r="CI79" s="1291"/>
      <c r="CJ79" s="1291"/>
      <c r="CK79" s="1291"/>
      <c r="CL79" s="1291"/>
      <c r="CM79" s="1291"/>
      <c r="CN79" s="1291">
        <v>8.9</v>
      </c>
      <c r="CO79" s="1291"/>
      <c r="CP79" s="1291"/>
      <c r="CQ79" s="1291"/>
      <c r="CR79" s="1291"/>
      <c r="CS79" s="1291"/>
      <c r="CT79" s="1291"/>
      <c r="CU79" s="1291"/>
      <c r="CV79" s="1291">
        <v>8.9</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yvwT7bJ/ybQrRmkgpD1ktSRu9hnVEnZb880vmDZy6AxSozYlDyGWyVG2h/aUypUQtRh132DJzfmL0Np0N0cSyg==" saltValue="WYRmlWXHoNmVBcgbbauh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fg16iQ6TXb26CcHrvc3sdVzVcbQDfME7bJ2SVECBqOlY7jJRaPGiJsz8bxnpSHL0XmdaPm34cUdTX9Ld8MnfTw==" saltValue="8qhvEs3ptBe3iebTvksijQ=="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G/L8bJkmCdL+mILD+XMX0SMq8vz5CBpTD1FDvc+uFkfV8GNOs4g780DZYe/1UJcQLW0zwWuvIeXF8k8L6RpiRw==" saltValue="Wdd2YQQOB4izHnBX2BK4oA==" spinCount="100000" sheet="1" objects="1" scenarios="1"/>
  <dataConsolidate/>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58184</v>
      </c>
      <c r="E3" s="153"/>
      <c r="F3" s="154">
        <v>202870</v>
      </c>
      <c r="G3" s="155"/>
      <c r="H3" s="156"/>
    </row>
    <row r="4" spans="1:8" x14ac:dyDescent="0.15">
      <c r="A4" s="157"/>
      <c r="B4" s="158"/>
      <c r="C4" s="159"/>
      <c r="D4" s="160">
        <v>40208</v>
      </c>
      <c r="E4" s="161"/>
      <c r="F4" s="162">
        <v>79735</v>
      </c>
      <c r="G4" s="163"/>
      <c r="H4" s="164"/>
    </row>
    <row r="5" spans="1:8" x14ac:dyDescent="0.15">
      <c r="A5" s="145" t="s">
        <v>545</v>
      </c>
      <c r="B5" s="150"/>
      <c r="C5" s="151"/>
      <c r="D5" s="152">
        <v>160597</v>
      </c>
      <c r="E5" s="153"/>
      <c r="F5" s="154">
        <v>167497</v>
      </c>
      <c r="G5" s="155"/>
      <c r="H5" s="156"/>
    </row>
    <row r="6" spans="1:8" x14ac:dyDescent="0.15">
      <c r="A6" s="157"/>
      <c r="B6" s="158"/>
      <c r="C6" s="159"/>
      <c r="D6" s="160">
        <v>105906</v>
      </c>
      <c r="E6" s="161"/>
      <c r="F6" s="162">
        <v>82571</v>
      </c>
      <c r="G6" s="163"/>
      <c r="H6" s="164"/>
    </row>
    <row r="7" spans="1:8" x14ac:dyDescent="0.15">
      <c r="A7" s="145" t="s">
        <v>546</v>
      </c>
      <c r="B7" s="150"/>
      <c r="C7" s="151"/>
      <c r="D7" s="152">
        <v>277531</v>
      </c>
      <c r="E7" s="153"/>
      <c r="F7" s="154">
        <v>190274</v>
      </c>
      <c r="G7" s="155"/>
      <c r="H7" s="156"/>
    </row>
    <row r="8" spans="1:8" x14ac:dyDescent="0.15">
      <c r="A8" s="157"/>
      <c r="B8" s="158"/>
      <c r="C8" s="159"/>
      <c r="D8" s="160">
        <v>197353</v>
      </c>
      <c r="E8" s="161"/>
      <c r="F8" s="162">
        <v>88584</v>
      </c>
      <c r="G8" s="163"/>
      <c r="H8" s="164"/>
    </row>
    <row r="9" spans="1:8" x14ac:dyDescent="0.15">
      <c r="A9" s="145" t="s">
        <v>547</v>
      </c>
      <c r="B9" s="150"/>
      <c r="C9" s="151"/>
      <c r="D9" s="152">
        <v>125383</v>
      </c>
      <c r="E9" s="153"/>
      <c r="F9" s="154">
        <v>200194</v>
      </c>
      <c r="G9" s="155"/>
      <c r="H9" s="156"/>
    </row>
    <row r="10" spans="1:8" x14ac:dyDescent="0.15">
      <c r="A10" s="157"/>
      <c r="B10" s="158"/>
      <c r="C10" s="159"/>
      <c r="D10" s="160">
        <v>39742</v>
      </c>
      <c r="E10" s="161"/>
      <c r="F10" s="162">
        <v>106422</v>
      </c>
      <c r="G10" s="163"/>
      <c r="H10" s="164"/>
    </row>
    <row r="11" spans="1:8" x14ac:dyDescent="0.15">
      <c r="A11" s="145" t="s">
        <v>548</v>
      </c>
      <c r="B11" s="150"/>
      <c r="C11" s="151"/>
      <c r="D11" s="152">
        <v>203959</v>
      </c>
      <c r="E11" s="153"/>
      <c r="F11" s="154">
        <v>196914</v>
      </c>
      <c r="G11" s="155"/>
      <c r="H11" s="156"/>
    </row>
    <row r="12" spans="1:8" x14ac:dyDescent="0.15">
      <c r="A12" s="157"/>
      <c r="B12" s="158"/>
      <c r="C12" s="165"/>
      <c r="D12" s="160">
        <v>132268</v>
      </c>
      <c r="E12" s="161"/>
      <c r="F12" s="162">
        <v>98966</v>
      </c>
      <c r="G12" s="163"/>
      <c r="H12" s="164"/>
    </row>
    <row r="13" spans="1:8" x14ac:dyDescent="0.15">
      <c r="A13" s="145"/>
      <c r="B13" s="150"/>
      <c r="C13" s="166"/>
      <c r="D13" s="167">
        <v>165131</v>
      </c>
      <c r="E13" s="168"/>
      <c r="F13" s="169">
        <v>191550</v>
      </c>
      <c r="G13" s="170"/>
      <c r="H13" s="156"/>
    </row>
    <row r="14" spans="1:8" x14ac:dyDescent="0.15">
      <c r="A14" s="157"/>
      <c r="B14" s="158"/>
      <c r="C14" s="159"/>
      <c r="D14" s="160">
        <v>103095</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4.01</v>
      </c>
      <c r="C19" s="171">
        <f>ROUND(VALUE(SUBSTITUTE(実質収支比率等に係る経年分析!G$48,"▲","-")),2)</f>
        <v>4.28</v>
      </c>
      <c r="D19" s="171">
        <f>ROUND(VALUE(SUBSTITUTE(実質収支比率等に係る経年分析!H$48,"▲","-")),2)</f>
        <v>5</v>
      </c>
      <c r="E19" s="171">
        <f>ROUND(VALUE(SUBSTITUTE(実質収支比率等に係る経年分析!I$48,"▲","-")),2)</f>
        <v>7.15</v>
      </c>
      <c r="F19" s="171">
        <f>ROUND(VALUE(SUBSTITUTE(実質収支比率等に係る経年分析!J$48,"▲","-")),2)</f>
        <v>7.37</v>
      </c>
    </row>
    <row r="20" spans="1:11" x14ac:dyDescent="0.15">
      <c r="A20" s="171" t="s">
        <v>55</v>
      </c>
      <c r="B20" s="171">
        <f>ROUND(VALUE(SUBSTITUTE(実質収支比率等に係る経年分析!F$47,"▲","-")),2)</f>
        <v>27.31</v>
      </c>
      <c r="C20" s="171">
        <f>ROUND(VALUE(SUBSTITUTE(実質収支比率等に係る経年分析!G$47,"▲","-")),2)</f>
        <v>30.52</v>
      </c>
      <c r="D20" s="171">
        <f>ROUND(VALUE(SUBSTITUTE(実質収支比率等に係る経年分析!H$47,"▲","-")),2)</f>
        <v>28.04</v>
      </c>
      <c r="E20" s="171">
        <f>ROUND(VALUE(SUBSTITUTE(実質収支比率等に係る経年分析!I$47,"▲","-")),2)</f>
        <v>27.32</v>
      </c>
      <c r="F20" s="171">
        <f>ROUND(VALUE(SUBSTITUTE(実質収支比率等に係る経年分析!J$47,"▲","-")),2)</f>
        <v>26.92</v>
      </c>
    </row>
    <row r="21" spans="1:11" x14ac:dyDescent="0.15">
      <c r="A21" s="171" t="s">
        <v>56</v>
      </c>
      <c r="B21" s="171">
        <f>IF(ISNUMBER(VALUE(SUBSTITUTE(実質収支比率等に係る経年分析!F$49,"▲","-"))),ROUND(VALUE(SUBSTITUTE(実質収支比率等に係る経年分析!F$49,"▲","-")),2),NA())</f>
        <v>-4.8</v>
      </c>
      <c r="C21" s="171">
        <f>IF(ISNUMBER(VALUE(SUBSTITUTE(実質収支比率等に係る経年分析!G$49,"▲","-"))),ROUND(VALUE(SUBSTITUTE(実質収支比率等に係る経年分析!G$49,"▲","-")),2),NA())</f>
        <v>10.29</v>
      </c>
      <c r="D21" s="171">
        <f>IF(ISNUMBER(VALUE(SUBSTITUTE(実質収支比率等に係る経年分析!H$49,"▲","-"))),ROUND(VALUE(SUBSTITUTE(実質収支比率等に係る経年分析!H$49,"▲","-")),2),NA())</f>
        <v>4.17</v>
      </c>
      <c r="E21" s="171">
        <f>IF(ISNUMBER(VALUE(SUBSTITUTE(実質収支比率等に係る経年分析!I$49,"▲","-"))),ROUND(VALUE(SUBSTITUTE(実質収支比率等に係る経年分析!I$49,"▲","-")),2),NA())</f>
        <v>5.22</v>
      </c>
      <c r="F21" s="171">
        <f>IF(ISNUMBER(VALUE(SUBSTITUTE(実質収支比率等に係る経年分析!J$49,"▲","-"))),ROUND(VALUE(SUBSTITUTE(実質収支比率等に係る経年分析!J$49,"▲","-")),2),NA())</f>
        <v>-1.77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4.5999999999999996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5.84</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4.2699999999999996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7.37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736</v>
      </c>
      <c r="E42" s="173"/>
      <c r="F42" s="173"/>
      <c r="G42" s="173">
        <f>'実質公債費比率（分子）の構造'!L$52</f>
        <v>597</v>
      </c>
      <c r="H42" s="173"/>
      <c r="I42" s="173"/>
      <c r="J42" s="173">
        <f>'実質公債費比率（分子）の構造'!M$52</f>
        <v>656</v>
      </c>
      <c r="K42" s="173"/>
      <c r="L42" s="173"/>
      <c r="M42" s="173">
        <f>'実質公債費比率（分子）の構造'!N$52</f>
        <v>720</v>
      </c>
      <c r="N42" s="173"/>
      <c r="O42" s="173"/>
      <c r="P42" s="173">
        <f>'実質公債費比率（分子）の構造'!O$52</f>
        <v>739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110</v>
      </c>
      <c r="C44" s="173"/>
      <c r="D44" s="173"/>
      <c r="E44" s="173">
        <f>'実質公債費比率（分子）の構造'!L$50</f>
        <v>38</v>
      </c>
      <c r="F44" s="173"/>
      <c r="G44" s="173"/>
      <c r="H44" s="173">
        <f>'実質公債費比率（分子）の構造'!M$50</f>
        <v>16</v>
      </c>
      <c r="I44" s="173"/>
      <c r="J44" s="173"/>
      <c r="K44" s="173">
        <f>'実質公債費比率（分子）の構造'!N$50</f>
        <v>18</v>
      </c>
      <c r="L44" s="173"/>
      <c r="M44" s="173"/>
      <c r="N44" s="173">
        <f>'実質公債費比率（分子）の構造'!O$50</f>
        <v>10</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4</v>
      </c>
      <c r="I45" s="173"/>
      <c r="J45" s="173"/>
      <c r="K45" s="173">
        <f>'実質公債費比率（分子）の構造'!N$49</f>
        <v>9</v>
      </c>
      <c r="L45" s="173"/>
      <c r="M45" s="173"/>
      <c r="N45" s="173">
        <f>'実質公債費比率（分子）の構造'!O$49</f>
        <v>8</v>
      </c>
      <c r="O45" s="173"/>
      <c r="P45" s="173"/>
    </row>
    <row r="46" spans="1:16" x14ac:dyDescent="0.15">
      <c r="A46" s="173" t="s">
        <v>67</v>
      </c>
      <c r="B46" s="173">
        <f>'実質公債費比率（分子）の構造'!K$48</f>
        <v>113</v>
      </c>
      <c r="C46" s="173"/>
      <c r="D46" s="173"/>
      <c r="E46" s="173">
        <f>'実質公債費比率（分子）の構造'!L$48</f>
        <v>43</v>
      </c>
      <c r="F46" s="173"/>
      <c r="G46" s="173"/>
      <c r="H46" s="173">
        <f>'実質公債費比率（分子）の構造'!M$48</f>
        <v>92</v>
      </c>
      <c r="I46" s="173"/>
      <c r="J46" s="173"/>
      <c r="K46" s="173">
        <f>'実質公債費比率（分子）の構造'!N$48</f>
        <v>85</v>
      </c>
      <c r="L46" s="173"/>
      <c r="M46" s="173"/>
      <c r="N46" s="173">
        <f>'実質公債費比率（分子）の構造'!O$48</f>
        <v>77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776</v>
      </c>
      <c r="C49" s="173"/>
      <c r="D49" s="173"/>
      <c r="E49" s="173">
        <f>'実質公債費比率（分子）の構造'!L$45</f>
        <v>634</v>
      </c>
      <c r="F49" s="173"/>
      <c r="G49" s="173"/>
      <c r="H49" s="173">
        <f>'実質公債費比率（分子）の構造'!M$45</f>
        <v>812</v>
      </c>
      <c r="I49" s="173"/>
      <c r="J49" s="173"/>
      <c r="K49" s="173">
        <f>'実質公債費比率（分子）の構造'!N$45</f>
        <v>978</v>
      </c>
      <c r="L49" s="173"/>
      <c r="M49" s="173"/>
      <c r="N49" s="173">
        <f>'実質公債費比率（分子）の構造'!O$45</f>
        <v>1034</v>
      </c>
      <c r="O49" s="173"/>
      <c r="P49" s="173"/>
    </row>
    <row r="50" spans="1:16" x14ac:dyDescent="0.15">
      <c r="A50" s="173" t="s">
        <v>71</v>
      </c>
      <c r="B50" s="173" t="e">
        <f>NA()</f>
        <v>#N/A</v>
      </c>
      <c r="C50" s="173">
        <f>IF(ISNUMBER('実質公債費比率（分子）の構造'!K$53),'実質公債費比率（分子）の構造'!K$53,NA())</f>
        <v>263</v>
      </c>
      <c r="D50" s="173" t="e">
        <f>NA()</f>
        <v>#N/A</v>
      </c>
      <c r="E50" s="173" t="e">
        <f>NA()</f>
        <v>#N/A</v>
      </c>
      <c r="F50" s="173">
        <f>IF(ISNUMBER('実質公債費比率（分子）の構造'!L$53),'実質公債費比率（分子）の構造'!L$53,NA())</f>
        <v>118</v>
      </c>
      <c r="G50" s="173" t="e">
        <f>NA()</f>
        <v>#N/A</v>
      </c>
      <c r="H50" s="173" t="e">
        <f>NA()</f>
        <v>#N/A</v>
      </c>
      <c r="I50" s="173">
        <f>IF(ISNUMBER('実質公債費比率（分子）の構造'!M$53),'実質公債費比率（分子）の構造'!M$53,NA())</f>
        <v>268</v>
      </c>
      <c r="J50" s="173" t="e">
        <f>NA()</f>
        <v>#N/A</v>
      </c>
      <c r="K50" s="173" t="e">
        <f>NA()</f>
        <v>#N/A</v>
      </c>
      <c r="L50" s="173">
        <f>IF(ISNUMBER('実質公債費比率（分子）の構造'!N$53),'実質公債費比率（分子）の構造'!N$53,NA())</f>
        <v>370</v>
      </c>
      <c r="M50" s="173" t="e">
        <f>NA()</f>
        <v>#N/A</v>
      </c>
      <c r="N50" s="173" t="e">
        <f>NA()</f>
        <v>#N/A</v>
      </c>
      <c r="O50" s="173">
        <f>IF(ISNUMBER('実質公債費比率（分子）の構造'!O$53),'実質公債費比率（分子）の構造'!O$53,NA())</f>
        <v>390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7120</v>
      </c>
      <c r="E56" s="172"/>
      <c r="F56" s="172"/>
      <c r="G56" s="172">
        <f>'将来負担比率（分子）の構造'!J$52</f>
        <v>7537</v>
      </c>
      <c r="H56" s="172"/>
      <c r="I56" s="172"/>
      <c r="J56" s="172">
        <f>'将来負担比率（分子）の構造'!K$52</f>
        <v>8578</v>
      </c>
      <c r="K56" s="172"/>
      <c r="L56" s="172"/>
      <c r="M56" s="172">
        <f>'将来負担比率（分子）の構造'!L$52</f>
        <v>8474</v>
      </c>
      <c r="N56" s="172"/>
      <c r="O56" s="172"/>
      <c r="P56" s="172">
        <f>'将来負担比率（分子）の構造'!M$52</f>
        <v>8550</v>
      </c>
    </row>
    <row r="57" spans="1:16" x14ac:dyDescent="0.15">
      <c r="A57" s="172" t="s">
        <v>42</v>
      </c>
      <c r="B57" s="172"/>
      <c r="C57" s="172"/>
      <c r="D57" s="172">
        <f>'将来負担比率（分子）の構造'!I$51</f>
        <v>602</v>
      </c>
      <c r="E57" s="172"/>
      <c r="F57" s="172"/>
      <c r="G57" s="172">
        <f>'将来負担比率（分子）の構造'!J$51</f>
        <v>577</v>
      </c>
      <c r="H57" s="172"/>
      <c r="I57" s="172"/>
      <c r="J57" s="172">
        <f>'将来負担比率（分子）の構造'!K$51</f>
        <v>551</v>
      </c>
      <c r="K57" s="172"/>
      <c r="L57" s="172"/>
      <c r="M57" s="172">
        <f>'将来負担比率（分子）の構造'!L$51</f>
        <v>528</v>
      </c>
      <c r="N57" s="172"/>
      <c r="O57" s="172"/>
      <c r="P57" s="172">
        <f>'将来負担比率（分子）の構造'!M$51</f>
        <v>490</v>
      </c>
    </row>
    <row r="58" spans="1:16" x14ac:dyDescent="0.15">
      <c r="A58" s="172" t="s">
        <v>41</v>
      </c>
      <c r="B58" s="172"/>
      <c r="C58" s="172"/>
      <c r="D58" s="172">
        <f>'将来負担比率（分子）の構造'!I$50</f>
        <v>3574</v>
      </c>
      <c r="E58" s="172"/>
      <c r="F58" s="172"/>
      <c r="G58" s="172">
        <f>'将来負担比率（分子）の構造'!J$50</f>
        <v>3789</v>
      </c>
      <c r="H58" s="172"/>
      <c r="I58" s="172"/>
      <c r="J58" s="172">
        <f>'将来負担比率（分子）の構造'!K$50</f>
        <v>3741</v>
      </c>
      <c r="K58" s="172"/>
      <c r="L58" s="172"/>
      <c r="M58" s="172">
        <f>'将来負担比率（分子）の構造'!L$50</f>
        <v>4017</v>
      </c>
      <c r="N58" s="172"/>
      <c r="O58" s="172"/>
      <c r="P58" s="172">
        <f>'将来負担比率（分子）の構造'!M$50</f>
        <v>4464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1393</v>
      </c>
      <c r="C62" s="172"/>
      <c r="D62" s="172"/>
      <c r="E62" s="172">
        <f>'将来負担比率（分子）の構造'!J$45</f>
        <v>1330</v>
      </c>
      <c r="F62" s="172"/>
      <c r="G62" s="172"/>
      <c r="H62" s="172">
        <f>'将来負担比率（分子）の構造'!K$45</f>
        <v>1274</v>
      </c>
      <c r="I62" s="172"/>
      <c r="J62" s="172"/>
      <c r="K62" s="172">
        <f>'将来負担比率（分子）の構造'!L$45</f>
        <v>1214</v>
      </c>
      <c r="L62" s="172"/>
      <c r="M62" s="172"/>
      <c r="N62" s="172">
        <f>'将来負担比率（分子）の構造'!M$45</f>
        <v>1156</v>
      </c>
      <c r="O62" s="172"/>
      <c r="P62" s="172"/>
    </row>
    <row r="63" spans="1:16" x14ac:dyDescent="0.15">
      <c r="A63" s="172" t="s">
        <v>34</v>
      </c>
      <c r="B63" s="172">
        <f>'将来負担比率（分子）の構造'!I$44</f>
        <v>26</v>
      </c>
      <c r="C63" s="172"/>
      <c r="D63" s="172"/>
      <c r="E63" s="172">
        <f>'将来負担比率（分子）の構造'!J$44</f>
        <v>29</v>
      </c>
      <c r="F63" s="172"/>
      <c r="G63" s="172"/>
      <c r="H63" s="172">
        <f>'将来負担比率（分子）の構造'!K$44</f>
        <v>76</v>
      </c>
      <c r="I63" s="172"/>
      <c r="J63" s="172"/>
      <c r="K63" s="172">
        <f>'将来負担比率（分子）の構造'!L$44</f>
        <v>65</v>
      </c>
      <c r="L63" s="172"/>
      <c r="M63" s="172"/>
      <c r="N63" s="172">
        <f>'将来負担比率（分子）の構造'!M$44</f>
        <v>91</v>
      </c>
      <c r="O63" s="172"/>
      <c r="P63" s="172"/>
    </row>
    <row r="64" spans="1:16" x14ac:dyDescent="0.15">
      <c r="A64" s="172" t="s">
        <v>33</v>
      </c>
      <c r="B64" s="172">
        <f>'将来負担比率（分子）の構造'!I$43</f>
        <v>618</v>
      </c>
      <c r="C64" s="172"/>
      <c r="D64" s="172"/>
      <c r="E64" s="172">
        <f>'将来負担比率（分子）の構造'!J$43</f>
        <v>572</v>
      </c>
      <c r="F64" s="172"/>
      <c r="G64" s="172"/>
      <c r="H64" s="172">
        <f>'将来負担比率（分子）の構造'!K$43</f>
        <v>402</v>
      </c>
      <c r="I64" s="172"/>
      <c r="J64" s="172"/>
      <c r="K64" s="172">
        <f>'将来負担比率（分子）の構造'!L$43</f>
        <v>323</v>
      </c>
      <c r="L64" s="172"/>
      <c r="M64" s="172"/>
      <c r="N64" s="172">
        <f>'将来負担比率（分子）の構造'!M$43</f>
        <v>411</v>
      </c>
      <c r="O64" s="172"/>
      <c r="P64" s="172"/>
    </row>
    <row r="65" spans="1:16" x14ac:dyDescent="0.15">
      <c r="A65" s="172" t="s">
        <v>32</v>
      </c>
      <c r="B65" s="172">
        <f>'将来負担比率（分子）の構造'!I$42</f>
        <v>1369</v>
      </c>
      <c r="C65" s="172"/>
      <c r="D65" s="172"/>
      <c r="E65" s="172">
        <f>'将来負担比率（分子）の構造'!J$42</f>
        <v>792</v>
      </c>
      <c r="F65" s="172"/>
      <c r="G65" s="172"/>
      <c r="H65" s="172">
        <f>'将来負担比率（分子）の構造'!K$42</f>
        <v>378</v>
      </c>
      <c r="I65" s="172"/>
      <c r="J65" s="172"/>
      <c r="K65" s="172">
        <f>'将来負担比率（分子）の構造'!L$42</f>
        <v>85</v>
      </c>
      <c r="L65" s="172"/>
      <c r="M65" s="172"/>
      <c r="N65" s="172">
        <f>'将来負担比率（分子）の構造'!M$42</f>
        <v>56</v>
      </c>
      <c r="O65" s="172"/>
      <c r="P65" s="172"/>
    </row>
    <row r="66" spans="1:16" x14ac:dyDescent="0.15">
      <c r="A66" s="172" t="s">
        <v>31</v>
      </c>
      <c r="B66" s="172">
        <f>'将来負担比率（分子）の構造'!I$41</f>
        <v>8581</v>
      </c>
      <c r="C66" s="172"/>
      <c r="D66" s="172"/>
      <c r="E66" s="172">
        <f>'将来負担比率（分子）の構造'!J$41</f>
        <v>9689</v>
      </c>
      <c r="F66" s="172"/>
      <c r="G66" s="172"/>
      <c r="H66" s="172">
        <f>'将来負担比率（分子）の構造'!K$41</f>
        <v>11421</v>
      </c>
      <c r="I66" s="172"/>
      <c r="J66" s="172"/>
      <c r="K66" s="172">
        <f>'将来負担比率（分子）の構造'!L$41</f>
        <v>11379</v>
      </c>
      <c r="L66" s="172"/>
      <c r="M66" s="172"/>
      <c r="N66" s="172">
        <f>'将来負担比率（分子）の構造'!M$41</f>
        <v>11354</v>
      </c>
      <c r="O66" s="172"/>
      <c r="P66" s="172"/>
    </row>
    <row r="67" spans="1:16" x14ac:dyDescent="0.15">
      <c r="A67" s="172" t="s">
        <v>75</v>
      </c>
      <c r="B67" s="172" t="e">
        <f>NA()</f>
        <v>#N/A</v>
      </c>
      <c r="C67" s="172">
        <f>IF(ISNUMBER('将来負担比率（分子）の構造'!I$53), IF('将来負担比率（分子）の構造'!I$53 &lt; 0, 0, '将来負担比率（分子）の構造'!I$53), NA())</f>
        <v>691</v>
      </c>
      <c r="D67" s="172" t="e">
        <f>NA()</f>
        <v>#N/A</v>
      </c>
      <c r="E67" s="172" t="e">
        <f>NA()</f>
        <v>#N/A</v>
      </c>
      <c r="F67" s="172">
        <f>IF(ISNUMBER('将来負担比率（分子）の構造'!J$53), IF('将来負担比率（分子）の構造'!J$53 &lt; 0, 0, '将来負担比率（分子）の構造'!J$53), NA())</f>
        <v>510</v>
      </c>
      <c r="G67" s="172" t="e">
        <f>NA()</f>
        <v>#N/A</v>
      </c>
      <c r="H67" s="172" t="e">
        <f>NA()</f>
        <v>#N/A</v>
      </c>
      <c r="I67" s="172">
        <f>IF(ISNUMBER('将来負担比率（分子）の構造'!K$53), IF('将来負担比率（分子）の構造'!K$53 &lt; 0, 0, '将来負担比率（分子）の構造'!K$53), NA())</f>
        <v>680</v>
      </c>
      <c r="J67" s="172" t="e">
        <f>NA()</f>
        <v>#N/A</v>
      </c>
      <c r="K67" s="172" t="e">
        <f>NA()</f>
        <v>#N/A</v>
      </c>
      <c r="L67" s="172">
        <f>IF(ISNUMBER('将来負担比率（分子）の構造'!L$53), IF('将来負担比率（分子）の構造'!L$53 &lt; 0, 0, '将来負担比率（分子）の構造'!L$53), NA())</f>
        <v>46</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1307</v>
      </c>
      <c r="C72" s="176">
        <f>基金残高に係る経年分析!G55</f>
        <v>1327</v>
      </c>
      <c r="D72" s="176">
        <f>基金残高に係る経年分析!H55</f>
        <v>1399</v>
      </c>
    </row>
    <row r="73" spans="1:16" x14ac:dyDescent="0.15">
      <c r="A73" s="175" t="s">
        <v>78</v>
      </c>
      <c r="B73" s="176">
        <f>基金残高に係る経年分析!F56</f>
        <v>442</v>
      </c>
      <c r="C73" s="176">
        <f>基金残高に係る経年分析!G56</f>
        <v>500</v>
      </c>
      <c r="D73" s="176">
        <f>基金残高に係る経年分析!H56</f>
        <v>666</v>
      </c>
    </row>
    <row r="74" spans="1:16" x14ac:dyDescent="0.15">
      <c r="A74" s="175" t="s">
        <v>79</v>
      </c>
      <c r="B74" s="176">
        <f>基金残高に係る経年分析!F57</f>
        <v>1913</v>
      </c>
      <c r="C74" s="176">
        <f>基金残高に係る経年分析!G57</f>
        <v>2063</v>
      </c>
      <c r="D74" s="176">
        <f>基金残高に係る経年分析!H57</f>
        <v>2269</v>
      </c>
    </row>
  </sheetData>
  <sheetProtection algorithmName="SHA-512" hashValue="ayWPHc4nZuH3d4cYeEBwossDDt8iU2GMM7W18J6aVNmdb7ALYty3dhbRTsyfb0oldNZMmfCdd3ihwPdRGravyQ==" saltValue="cgMjsK3NwZLty65uW4vrf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宮下 友輝</cp:lastModifiedBy>
  <dcterms:created xsi:type="dcterms:W3CDTF">2023-02-20T03:36:40Z</dcterms:created>
  <dcterms:modified xsi:type="dcterms:W3CDTF">2023-10-20T04:33:25Z</dcterms:modified>
  <cp:category/>
</cp:coreProperties>
</file>