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yashita-to\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<sst xmlns="http://schemas.openxmlformats.org/spreadsheetml/2006/main" count="1051" uniqueCount="579">
  <si>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</si>
  <si>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</si>
  <si>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</si>
  <si>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</si>
  <si>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</si>
  <si>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</si>
  <si>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</si>
  <si>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</si>
  <si>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</si>
  <si>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</si>
  <si>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</si>
  <si>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</si>
  <si>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</si>
  <si>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</si>
  <si>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</si>
  <si>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</si>
  <si>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</si>
  <si>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</si>
  <si>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</si>
  <si>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</si>
  <si>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</si>
  <si>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</si>
  <si>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</si>
  <si>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</si>
  <si>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</si>
  <si>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</si>
  <si>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</si>
  <si>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</si>
  <si>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</si>
  <si>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</si>
  <si>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</si>
  <si>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</si>
  <si>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</si>
  <si>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</si>
  <si>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</si>
  <si>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</si>
  <si>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</si>
  <si>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</si>
  <si>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</si>
  <si>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</si>
  <si>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</si>
  <si>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</si>
  <si>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</si>
  <si>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</si>
  <si>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</si>
  <si>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</si>
  <si>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</si>
  <si>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</si>
  <si>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</si>
  <si>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</si>
  <si>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</si>
  <si>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</si>
  <si>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</si>
  <si>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</si>
  <si>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</si>
  <si>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</si>
  <si>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</si>
  <si>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</si>
  <si>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</si>
  <si>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</si>
  <si>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</si>
  <si>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</si>
  <si>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</si>
  <si>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</si>
  <si>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</si>
  <si>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</si>
  <si>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</si>
  <si>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</si>
  <si>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</si>
  <si>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</si>
  <si>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</si>
  <si>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</si>
  <si>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</si>
  <si>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</si>
  <si>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</si>
  <si>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</si>
  <si>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</si>
  <si>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</si>
  <si>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</si>
  <si>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</si>
  <si>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</si>
  <si>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</si>
  <si>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</si>
  <si>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</si>
  <si>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</si>
  <si>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</si>
  <si>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</si>
  <si>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</si>
  <si>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</si>
  <si>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</si>
  <si>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</si>
  <si>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</si>
  <si>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</si>
  <si>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</si>
  <si>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</si>
  <si>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</si>
  <si>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</si>
  <si>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</si>
  <si>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</si>
  <si>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</si>
  <si>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</si>
  <si>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</si>
  <si>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</si>
  <si>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</si>
  <si>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</si>
  <si>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</si>
  <si>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</si>
  <si>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</si>
  <si>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</si>
  <si>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</si>
  <si>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</si>
  <si>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</si>
  <si>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</si>
  <si>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</si>
  <si>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</si>
  <si>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</si>
  <si>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</si>
  <si>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</si>
  <si>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</si>
  <si>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</si>
  <si>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</si>
  <si>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</si>
  <si>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</si>
  <si>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</si>
  <si>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</si>
  <si>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</si>
  <si>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</si>
  <si>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</si>
  <si>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</si>
  <si>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</si>
  <si>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</si>
  <si>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</si>
  <si>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</si>
  <si>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</si>
  <si>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</si>
  <si>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</si>
  <si>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</si>
  <si>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</si>
  <si>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</si>
  <si>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</si>
  <si>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</si>
  <si>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</si>
  <si>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</si>
  <si>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</si>
  <si>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</si>
  <si>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</si>
  <si>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</si>
  <si>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</si>
  <si>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</si>
  <si>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</si>
  <si>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</si>
  <si>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</si>
  <si>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</si>
  <si>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</si>
  <si>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</si>
  <si>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</si>
  <si>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</si>
  <si>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</si>
  <si>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</si>
  <si>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</si>
  <si>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</si>
  <si>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</si>
  <si>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</si>
  <si>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</si>
  <si>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</si>
  <si>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</si>
  <si>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</si>
  <si>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</si>
  <si>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</si>
  <si>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</si>
  <si>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</si>
  <si>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</si>
  <si>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</si>
  <si>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</si>
  <si>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</si>
  <si>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</si>
  <si>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</si>
  <si>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</si>
  <si>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</si>
  <si>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</si>
  <si>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</si>
  <si>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</si>
  <si>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</si>
  <si>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</si>
  <si>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</si>
  <si>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</si>
  <si>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</si>
  <si>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</si>
  <si>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</si>
  <si>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</si>
  <si>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</si>
  <si>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</si>
  <si>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</si>
  <si>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</si>
  <si>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</si>
  <si>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</si>
  <si>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</si>
  <si>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</si>
  <si>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</si>
  <si>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</si>
  <si>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</si>
  <si>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</si>
  <si>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</si>
  <si>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</si>
  <si>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</si>
  <si>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</si>
  <si>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</si>
  <si>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</si>
  <si>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</si>
  <si>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</si>
  <si>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</si>
  <si>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</si>
  <si>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</si>
  <si>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</si>
  <si>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</si>
  <si>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</si>
  <si>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</si>
  <si>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</si>
  <si>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</si>
  <si>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</si>
  <si>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</si>
  <si>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</si>
  <si>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</si>
  <si>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</si>
  <si>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</si>
  <si>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</si>
  <si>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</si>
  <si>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</si>
  <si>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</si>
  <si>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</si>
  <si>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</si>
  <si>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</si>
  <si>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</si>
  <si>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</si>
  <si>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</si>
  <si>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</si>
  <si>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</si>
  <si>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</si>
  <si>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</si>
  <si>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</si>
  <si>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</si>
  <si>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</si>
  <si>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</si>
  <si>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</si>
  <si>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</si>
  <si>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</si>
  <si>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</si>
  <si>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</si>
  <si>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</si>
  <si>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</si>
  <si>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</si>
  <si>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</si>
  <si>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</si>
  <si>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</si>
  <si>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</si>
  <si>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</si>
  <si>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</si>
  <si>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</si>
  <si>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</si>
  <si>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</si>
  <si>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</si>
  <si>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</si>
  <si>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</si>
  <si>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</si>
  <si>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</si>
  <si>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</si>
  <si>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</si>
  <si>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</si>
  <si>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</si>
  <si>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</si>
  <si>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</si>
  <si>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</si>
  <si>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</si>
  <si>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</si>
  <si>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</si>
  <si>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</si>
  <si>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</si>
  <si>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</si>
  <si>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</si>
  <si>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</si>
  <si>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</si>
  <si>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</si>
  <si>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</si>
  <si>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</si>
  <si>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</si>
  <si>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</si>
  <si>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</si>
  <si>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</si>
  <si>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</si>
  <si>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</si>
  <si>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</si>
  <si>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</si>
  <si>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</si>
  <si>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</si>
  <si>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</si>
  <si>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</si>
  <si>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</si>
  <si>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</si>
  <si>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</si>
  <si>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</si>
  <si>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</si>
  <si>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</si>
  <si>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</si>
  <si>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</si>
  <si>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</si>
  <si>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</si>
  <si>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</si>
  <si>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</si>
  <si>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</si>
  <si>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</si>
  <si>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</si>
  <si>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</si>
  <si>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</si>
  <si>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</si>
  <si>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</si>
  <si>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</si>
  <si>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</si>
  <si>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</si>
  <si>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</si>
  <si>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</si>
  <si>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</si>
  <si>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</si>
  <si>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</si>
  <si>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</si>
  <si>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</si>
  <si>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</si>
  <si>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</si>
  <si>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</si>
  <si>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</si>
  <si>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</si>
  <si>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</si>
  <si>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</si>
  <si>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</si>
  <si>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</si>
  <si>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</si>
  <si>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</si>
  <si>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</si>
  <si>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</si>
  <si>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</si>
  <si>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</si>
  <si>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</si>
  <si>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</si>
  <si>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</si>
  <si>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</si>
  <si>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</si>
  <si>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</si>
  <si>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</si>
  <si>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</si>
  <si>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</si>
  <si>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</si>
  <si>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</si>
  <si>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</si>
  <si>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</si>
  <si>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</si>
  <si>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</si>
  <si>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</si>
  <si>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</si>
  <si>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</si>
  <si>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</si>
  <si>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</si>
  <si>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</si>
  <si>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</si>
  <si>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</si>
  <si>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</si>
  <si>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</si>
  <si>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</si>
  <si>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</si>
  <si>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</si>
  <si>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</si>
  <si>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</si>
  <si>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</si>
  <si>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</si>
  <si>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</si>
  <si>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</si>
  <si>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</si>
  <si>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</si>
  <si>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</si>
  <si>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</si>
  <si>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</si>
  <si>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</si>
  <si>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</si>
  <si>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</si>
  <si>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</si>
  <si>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</si>
  <si>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</si>
  <si>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</si>
  <si>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</si>
  <si>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</si>
  <si>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</si>
  <si>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</si>
  <si>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</si>
  <si>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</si>
  <si>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</si>
  <si>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</si>
  <si>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</si>
  <si>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</si>
  <si>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</si>
  <si>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</si>
  <si>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</si>
  <si>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</si>
  <si>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</si>
  <si>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</si>
  <si>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</si>
  <si>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</si>
  <si>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</si>
  <si>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</si>
  <si>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</si>
  <si>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</si>
  <si>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</si>
  <si>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</si>
  <si>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</si>
  <si>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</si>
  <si>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</si>
  <si>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</si>
  <si>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</si>
  <si>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</si>
  <si>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</si>
  <si>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</si>
  <si>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</si>
  <si>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</si>
  <si>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</si>
  <si>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</si>
  <si>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</si>
  <si>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</si>
  <si>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</si>
  <si>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</si>
  <si>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</si>
  <si>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</si>
  <si>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</si>
  <si>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</si>
  <si>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</si>
  <si>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</si>
  <si>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</si>
  <si>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</si>
  <si>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</si>
  <si>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</si>
  <si>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</si>
  <si>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</si>
  <si>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</si>
  <si>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</si>
  <si>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</si>
  <si>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</si>
  <si>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</si>
  <si>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</si>
  <si>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</si>
  <si>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</si>
  <si>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</si>
  <si>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</si>
  <si>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</si>
  <si>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</si>
  <si>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</si>
  <si>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</si>
  <si>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</si>
  <si>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</si>
  <si>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</si>
  <si>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</si>
  <si>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</si>
  <si>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</si>
  <si>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</si>
  <si>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</si>
  <si>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</si>
  <si>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</si>
  <si>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</si>
  <si>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</si>
  <si>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</si>
  <si>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</si>
  <si>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</si>
  <si>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</si>
  <si>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</si>
  <si>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</si>
  <si>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</si>
  <si>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</si>
  <si>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</si>
  <si>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</si>
  <si>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</si>
  <si>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</si>
  <si>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</si>
  <si>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</si>
  <si>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</si>
  <si>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</si>
  <si>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</si>
  <si>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</si>
  <si>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</si>
  <si>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</si>
  <si>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</si>
  <si>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</si>
  <si>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</si>
  <si>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</si>
  <si>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</si>
  <si>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</si>
  <si>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</si>
  <si>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</si>
  <si>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</si>
  <si>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</si>
  <si>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</si>
  <si>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</si>
  <si>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</si>
  <si>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</si>
  <si>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</si>
  <si>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</si>
  <si>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</si>
  <si>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</si>
  <si>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</si>
  <si>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</si>
  <si>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</si>
  <si>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</si>
  <si>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</si>
  <si>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</si>
  <si>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</si>
  <si>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</si>
  <si>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</si>
  <si>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</si>
  <si>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</si>
  <si>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</si>
  <si>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</si>
  <si>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</si>
  <si>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</si>
  <si>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</si>
  <si>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</si>
  <si>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</si>
  <si>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</si>
  <si>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</si>
  <si>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</si>
  <si>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</si>
  <si>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</si>
  <si>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</si>
  <si>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</si>
  <si>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</si>
  <si>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</si>
  <si>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</si>
  <si>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</si>
  <si>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</si>
  <si>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</si>
  <si>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</si>
  <si>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</si>
  <si>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</si>
  <si>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</si>
  <si>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</si>
  <si>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</si>
  <si>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</si>
  <si>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</si>
  <si>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</si>
  <si>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</si>
  <si>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</si>
  <si>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</si>
  <si>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</si>
  <si>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</si>
  <si>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</si>
  <si>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</si>
  <si>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</si>
  <si>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</si>
  <si>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</si>
  <si>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</si>
  <si>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</si>
  <si>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</si>
  <si>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</si>
  <si>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1.77</t>
  </si>
  <si>
    <t>▲ 4.18</t>
  </si>
  <si>
    <t>下水道事業会計</t>
  </si>
  <si>
    <t>一般会計</t>
  </si>
  <si>
    <t>水道事業会計</t>
  </si>
  <si>
    <t>介護保険特別会計</t>
  </si>
  <si>
    <t>国民健康保険特別会計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</si>
  <si>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</si>
  <si>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</si>
  <si>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</si>
  <si>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</si>
  <si>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</si>
  <si>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</si>
  <si>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</si>
  <si>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</si>
  <si>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</si>
  <si>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とかち広域消防事務組合</t>
    <rPh sb="3" eb="7">
      <t>コウイキショウボウ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</si>
  <si>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</si>
  <si>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公共施設建設等基金</t>
  </si>
  <si>
    <t>いきいきふるさとづくり基金</t>
  </si>
  <si>
    <t>老人福祉基金</t>
  </si>
  <si>
    <t>農業後継者育成基金</t>
  </si>
  <si>
    <t>森林環境譲与税基金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</si>
</sst>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6C9B-4342-82FB-DC838943E6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160597</c:v>
                </c:pt>
                <c:pt idx="1">
                  <c:v>277531</c:v>
                </c:pt>
                <c:pt idx="2">
                  <c:v>125383</c:v>
                </c:pt>
                <c:pt idx="3">
                  <c:v>203959</c:v>
                </c:pt>
                <c:pt idx="4">
                  <c:v>148989</c:v>
                </c:pt>
              </c:numCache>
            </c:numRef>
          </c:val>
          <c:smooth val="0"/>
          <c:extLst>
            <c:ext xmlns:c16="http://schemas.microsoft.com/office/drawing/2014/chart" uri="{C3380CC4-5D6E-409C-BE32-E72D297353CC}">
              <c16:uniqueId val="{00000001-6C9B-4342-82FB-DC838943E6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4.28</c:v>
                </c:pt>
                <c:pt idx="1">
                  <c:v>5</c:v>
                </c:pt>
                <c:pt idx="2">
                  <c:v>7.15</c:v>
                </c:pt>
                <c:pt idx="3">
                  <c:v>7.37</c:v>
                </c:pt>
                <c:pt idx="4">
                  <c:v>7.21</c:v>
                </c:pt>
              </c:numCache>
            </c:numRef>
          </c:val>
          <c:extLst>
            <c:ext xmlns:c16="http://schemas.microsoft.com/office/drawing/2014/chart" uri="{C3380CC4-5D6E-409C-BE32-E72D297353CC}">
              <c16:uniqueId val="{00000000-53CB-4BCE-B324-BBF930E5B3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30.52</c:v>
                </c:pt>
                <c:pt idx="1">
                  <c:v>28.04</c:v>
                </c:pt>
                <c:pt idx="2">
                  <c:v>27.32</c:v>
                </c:pt>
                <c:pt idx="3">
                  <c:v>26.92</c:v>
                </c:pt>
                <c:pt idx="4">
                  <c:v>27.06</c:v>
                </c:pt>
              </c:numCache>
            </c:numRef>
          </c:val>
          <c:extLst>
            <c:ext xmlns:c16="http://schemas.microsoft.com/office/drawing/2014/chart" uri="{C3380CC4-5D6E-409C-BE32-E72D297353CC}">
              <c16:uniqueId val="{00000001-53CB-4BCE-B324-BBF930E5B3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10.29</c:v>
                </c:pt>
                <c:pt idx="1">
                  <c:v>4.17</c:v>
                </c:pt>
                <c:pt idx="2">
                  <c:v>5.22</c:v>
                </c:pt>
                <c:pt idx="3">
                  <c:v>-1.77</c:v>
                </c:pt>
                <c:pt idx="4">
                  <c:v>-4.18</c:v>
                </c:pt>
              </c:numCache>
            </c:numRef>
          </c:val>
          <c:smooth val="0"/>
          <c:extLst>
            <c:ext xmlns:c16="http://schemas.microsoft.com/office/drawing/2014/chart" uri="{C3380CC4-5D6E-409C-BE32-E72D297353CC}">
              <c16:uniqueId val="{00000002-53CB-4BCE-B324-BBF930E5B3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59-4273-BFA7-9F09B825B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59-4273-BFA7-9F09B825B8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59-4273-BFA7-9F09B825B8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59-4273-BFA7-9F09B825B81B}"/>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0.03</c:v>
                </c:pt>
                <c:pt idx="8">
                  <c:v>#N/A</c:v>
                </c:pt>
                <c:pt idx="9">
                  <c:v>0.01</c:v>
                </c:pt>
              </c:numCache>
            </c:numRef>
          </c:val>
          <c:extLst>
            <c:ext xmlns:c16="http://schemas.microsoft.com/office/drawing/2014/chart" uri="{C3380CC4-5D6E-409C-BE32-E72D297353CC}">
              <c16:uniqueId val="{00000004-D559-4273-BFA7-9F09B825B81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0.76</c:v>
                </c:pt>
                <c:pt idx="4">
                  <c:v>#N/A</c:v>
                </c:pt>
                <c:pt idx="5">
                  <c:v>0.31</c:v>
                </c:pt>
                <c:pt idx="6">
                  <c:v>#N/A</c:v>
                </c:pt>
                <c:pt idx="7">
                  <c:v>0.26</c:v>
                </c:pt>
                <c:pt idx="8">
                  <c:v>#N/A</c:v>
                </c:pt>
                <c:pt idx="9">
                  <c:v>0.13</c:v>
                </c:pt>
              </c:numCache>
            </c:numRef>
          </c:val>
          <c:extLst>
            <c:ext xmlns:c16="http://schemas.microsoft.com/office/drawing/2014/chart" uri="{C3380CC4-5D6E-409C-BE32-E72D297353CC}">
              <c16:uniqueId val="{00000005-D559-4273-BFA7-9F09B825B8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0.65</c:v>
                </c:pt>
                <c:pt idx="4">
                  <c:v>#N/A</c:v>
                </c:pt>
                <c:pt idx="5">
                  <c:v>0.8</c:v>
                </c:pt>
                <c:pt idx="6">
                  <c:v>#N/A</c:v>
                </c:pt>
                <c:pt idx="7">
                  <c:v>0.87</c:v>
                </c:pt>
                <c:pt idx="8">
                  <c:v>#N/A</c:v>
                </c:pt>
                <c:pt idx="9">
                  <c:v>0.89</c:v>
                </c:pt>
              </c:numCache>
            </c:numRef>
          </c:val>
          <c:extLst>
            <c:ext xmlns:c16="http://schemas.microsoft.com/office/drawing/2014/chart" uri="{C3380CC4-5D6E-409C-BE32-E72D297353CC}">
              <c16:uniqueId val="{00000006-D559-4273-BFA7-9F09B825B81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4.5999999999999996</c:v>
                </c:pt>
                <c:pt idx="2">
                  <c:v>#N/A</c:v>
                </c:pt>
                <c:pt idx="3">
                  <c:v>4.76</c:v>
                </c:pt>
                <c:pt idx="4">
                  <c:v>#N/A</c:v>
                </c:pt>
                <c:pt idx="5">
                  <c:v>5.46</c:v>
                </c:pt>
                <c:pt idx="6">
                  <c:v>#N/A</c:v>
                </c:pt>
                <c:pt idx="7">
                  <c:v>5.84</c:v>
                </c:pt>
                <c:pt idx="8">
                  <c:v>#N/A</c:v>
                </c:pt>
                <c:pt idx="9">
                  <c:v>6.52</c:v>
                </c:pt>
              </c:numCache>
            </c:numRef>
          </c:val>
          <c:extLst>
            <c:ext xmlns:c16="http://schemas.microsoft.com/office/drawing/2014/chart" uri="{C3380CC4-5D6E-409C-BE32-E72D297353CC}">
              <c16:uniqueId val="{00000007-D559-4273-BFA7-9F09B825B8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4.2699999999999996</c:v>
                </c:pt>
                <c:pt idx="2">
                  <c:v>#N/A</c:v>
                </c:pt>
                <c:pt idx="3">
                  <c:v>5</c:v>
                </c:pt>
                <c:pt idx="4">
                  <c:v>#N/A</c:v>
                </c:pt>
                <c:pt idx="5">
                  <c:v>7.15</c:v>
                </c:pt>
                <c:pt idx="6">
                  <c:v>#N/A</c:v>
                </c:pt>
                <c:pt idx="7">
                  <c:v>7.37</c:v>
                </c:pt>
                <c:pt idx="8">
                  <c:v>#N/A</c:v>
                </c:pt>
                <c:pt idx="9">
                  <c:v>7.2</c:v>
                </c:pt>
              </c:numCache>
            </c:numRef>
          </c:val>
          <c:extLst>
            <c:ext xmlns:c16="http://schemas.microsoft.com/office/drawing/2014/chart" uri="{C3380CC4-5D6E-409C-BE32-E72D297353CC}">
              <c16:uniqueId val="{00000008-D559-4273-BFA7-9F09B825B81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2.84</c:v>
                </c:pt>
                <c:pt idx="2">
                  <c:v>#N/A</c:v>
                </c:pt>
                <c:pt idx="3">
                  <c:v>3.76</c:v>
                </c:pt>
                <c:pt idx="4">
                  <c:v>#N/A</c:v>
                </c:pt>
                <c:pt idx="5">
                  <c:v>5.12</c:v>
                </c:pt>
                <c:pt idx="6">
                  <c:v>#N/A</c:v>
                </c:pt>
                <c:pt idx="7">
                  <c:v>6.6</c:v>
                </c:pt>
                <c:pt idx="8">
                  <c:v>#N/A</c:v>
                </c:pt>
                <c:pt idx="9">
                  <c:v>8.19</c:v>
                </c:pt>
              </c:numCache>
            </c:numRef>
          </c:val>
          <c:extLst>
            <c:ext xmlns:c16="http://schemas.microsoft.com/office/drawing/2014/chart" uri="{C3380CC4-5D6E-409C-BE32-E72D297353CC}">
              <c16:uniqueId val="{00000009-D559-4273-BFA7-9F09B825B8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597</c:v>
                </c:pt>
                <c:pt idx="5">
                  <c:v>656</c:v>
                </c:pt>
                <c:pt idx="8">
                  <c:v>720</c:v>
                </c:pt>
                <c:pt idx="11">
                  <c:v>739</c:v>
                </c:pt>
                <c:pt idx="14">
                  <c:v>820</c:v>
                </c:pt>
              </c:numCache>
            </c:numRef>
          </c:val>
          <c:extLst>
            <c:ext xmlns:c16="http://schemas.microsoft.com/office/drawing/2014/chart" uri="{C3380CC4-5D6E-409C-BE32-E72D297353CC}">
              <c16:uniqueId val="{00000000-1030-4930-AE39-6453967D0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30-4930-AE39-6453967D0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16</c:v>
                </c:pt>
                <c:pt idx="6">
                  <c:v>18</c:v>
                </c:pt>
                <c:pt idx="9">
                  <c:v>10</c:v>
                </c:pt>
                <c:pt idx="12">
                  <c:v>0</c:v>
                </c:pt>
              </c:numCache>
            </c:numRef>
          </c:val>
          <c:extLst>
            <c:ext xmlns:c16="http://schemas.microsoft.com/office/drawing/2014/chart" uri="{C3380CC4-5D6E-409C-BE32-E72D297353CC}">
              <c16:uniqueId val="{00000002-1030-4930-AE39-6453967D0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4</c:v>
                </c:pt>
                <c:pt idx="6">
                  <c:v>9</c:v>
                </c:pt>
                <c:pt idx="9">
                  <c:v>8</c:v>
                </c:pt>
                <c:pt idx="12">
                  <c:v>8</c:v>
                </c:pt>
              </c:numCache>
            </c:numRef>
          </c:val>
          <c:extLst>
            <c:ext xmlns:c16="http://schemas.microsoft.com/office/drawing/2014/chart" uri="{C3380CC4-5D6E-409C-BE32-E72D297353CC}">
              <c16:uniqueId val="{00000003-1030-4930-AE39-6453967D0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c:v>
                </c:pt>
                <c:pt idx="3">
                  <c:v>92</c:v>
                </c:pt>
                <c:pt idx="6">
                  <c:v>85</c:v>
                </c:pt>
                <c:pt idx="9">
                  <c:v>77</c:v>
                </c:pt>
                <c:pt idx="12">
                  <c:v>68</c:v>
                </c:pt>
              </c:numCache>
            </c:numRef>
          </c:val>
          <c:extLst>
            <c:ext xmlns:c16="http://schemas.microsoft.com/office/drawing/2014/chart" uri="{C3380CC4-5D6E-409C-BE32-E72D297353CC}">
              <c16:uniqueId val="{00000004-1030-4930-AE39-6453967D0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0-4930-AE39-6453967D0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30-4930-AE39-6453967D0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634</c:v>
                </c:pt>
                <c:pt idx="3">
                  <c:v>812</c:v>
                </c:pt>
                <c:pt idx="6">
                  <c:v>978</c:v>
                </c:pt>
                <c:pt idx="9">
                  <c:v>1034</c:v>
                </c:pt>
                <c:pt idx="12">
                  <c:v>1146</c:v>
                </c:pt>
              </c:numCache>
            </c:numRef>
          </c:val>
          <c:extLst>
            <c:ext xmlns:c16="http://schemas.microsoft.com/office/drawing/2014/chart" uri="{C3380CC4-5D6E-409C-BE32-E72D297353CC}">
              <c16:uniqueId val="{00000007-1030-4930-AE39-6453967D02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c:v>
                </c:pt>
                <c:pt idx="2">
                  <c:v>#N/A</c:v>
                </c:pt>
                <c:pt idx="3">
                  <c:v>#N/A</c:v>
                </c:pt>
                <c:pt idx="4">
                  <c:v>268</c:v>
                </c:pt>
                <c:pt idx="5">
                  <c:v>#N/A</c:v>
                </c:pt>
                <c:pt idx="6">
                  <c:v>#N/A</c:v>
                </c:pt>
                <c:pt idx="7">
                  <c:v>370</c:v>
                </c:pt>
                <c:pt idx="8">
                  <c:v>#N/A</c:v>
                </c:pt>
                <c:pt idx="9">
                  <c:v>#N/A</c:v>
                </c:pt>
                <c:pt idx="10">
                  <c:v>390</c:v>
                </c:pt>
                <c:pt idx="11">
                  <c:v>#N/A</c:v>
                </c:pt>
                <c:pt idx="12">
                  <c:v>#N/A</c:v>
                </c:pt>
                <c:pt idx="13">
                  <c:v>402</c:v>
                </c:pt>
                <c:pt idx="14">
                  <c:v>#N/A</c:v>
                </c:pt>
              </c:numCache>
            </c:numRef>
          </c:val>
          <c:smooth val="0"/>
          <c:extLst>
            <c:ext xmlns:c16="http://schemas.microsoft.com/office/drawing/2014/chart" uri="{C3380CC4-5D6E-409C-BE32-E72D297353CC}">
              <c16:uniqueId val="{00000008-1030-4930-AE39-6453967D02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7537</c:v>
                </c:pt>
                <c:pt idx="5">
                  <c:v>8578</c:v>
                </c:pt>
                <c:pt idx="8">
                  <c:v>8474</c:v>
                </c:pt>
                <c:pt idx="11">
                  <c:v>8550</c:v>
                </c:pt>
                <c:pt idx="14">
                  <c:v>8314</c:v>
                </c:pt>
              </c:numCache>
            </c:numRef>
          </c:val>
          <c:extLst>
            <c:ext xmlns:c16="http://schemas.microsoft.com/office/drawing/2014/chart" uri="{C3380CC4-5D6E-409C-BE32-E72D297353CC}">
              <c16:uniqueId val="{00000000-A5AE-406C-B6AF-0F4AAEFEF3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577</c:v>
                </c:pt>
                <c:pt idx="5">
                  <c:v>551</c:v>
                </c:pt>
                <c:pt idx="8">
                  <c:v>528</c:v>
                </c:pt>
                <c:pt idx="11">
                  <c:v>490</c:v>
                </c:pt>
                <c:pt idx="14">
                  <c:v>486</c:v>
                </c:pt>
              </c:numCache>
            </c:numRef>
          </c:val>
          <c:extLst>
            <c:ext xmlns:c16="http://schemas.microsoft.com/office/drawing/2014/chart" uri="{C3380CC4-5D6E-409C-BE32-E72D297353CC}">
              <c16:uniqueId val="{00000001-A5AE-406C-B6AF-0F4AAEFEF3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3789</c:v>
                </c:pt>
                <c:pt idx="5">
                  <c:v>3741</c:v>
                </c:pt>
                <c:pt idx="8">
                  <c:v>4017</c:v>
                </c:pt>
                <c:pt idx="11">
                  <c:v>4464</c:v>
                </c:pt>
                <c:pt idx="14">
                  <c:v>4473</c:v>
                </c:pt>
              </c:numCache>
            </c:numRef>
          </c:val>
          <c:extLst>
            <c:ext xmlns:c16="http://schemas.microsoft.com/office/drawing/2014/chart" uri="{C3380CC4-5D6E-409C-BE32-E72D297353CC}">
              <c16:uniqueId val="{00000002-A5AE-406C-B6AF-0F4AAEFEF3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AE-406C-B6AF-0F4AAEFEF3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AE-406C-B6AF-0F4AAEFEF3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AE-406C-B6AF-0F4AAEFEF3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1330</c:v>
                </c:pt>
                <c:pt idx="3">
                  <c:v>1274</c:v>
                </c:pt>
                <c:pt idx="6">
                  <c:v>1214</c:v>
                </c:pt>
                <c:pt idx="9">
                  <c:v>1156</c:v>
                </c:pt>
                <c:pt idx="12">
                  <c:v>1103</c:v>
                </c:pt>
              </c:numCache>
            </c:numRef>
          </c:val>
          <c:extLst>
            <c:ext xmlns:c16="http://schemas.microsoft.com/office/drawing/2014/chart" uri="{C3380CC4-5D6E-409C-BE32-E72D297353CC}">
              <c16:uniqueId val="{00000006-A5AE-406C-B6AF-0F4AAEFEF3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c:v>
                </c:pt>
                <c:pt idx="3">
                  <c:v>76</c:v>
                </c:pt>
                <c:pt idx="6">
                  <c:v>65</c:v>
                </c:pt>
                <c:pt idx="9">
                  <c:v>91</c:v>
                </c:pt>
                <c:pt idx="12">
                  <c:v>84</c:v>
                </c:pt>
              </c:numCache>
            </c:numRef>
          </c:val>
          <c:extLst>
            <c:ext xmlns:c16="http://schemas.microsoft.com/office/drawing/2014/chart" uri="{C3380CC4-5D6E-409C-BE32-E72D297353CC}">
              <c16:uniqueId val="{00000007-A5AE-406C-B6AF-0F4AAEFEF3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572</c:v>
                </c:pt>
                <c:pt idx="3">
                  <c:v>402</c:v>
                </c:pt>
                <c:pt idx="6">
                  <c:v>323</c:v>
                </c:pt>
                <c:pt idx="9">
                  <c:v>411</c:v>
                </c:pt>
                <c:pt idx="12">
                  <c:v>483</c:v>
                </c:pt>
              </c:numCache>
            </c:numRef>
          </c:val>
          <c:extLst>
            <c:ext xmlns:c16="http://schemas.microsoft.com/office/drawing/2014/chart" uri="{C3380CC4-5D6E-409C-BE32-E72D297353CC}">
              <c16:uniqueId val="{00000008-A5AE-406C-B6AF-0F4AAEFEF3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792</c:v>
                </c:pt>
                <c:pt idx="3">
                  <c:v>378</c:v>
                </c:pt>
                <c:pt idx="6">
                  <c:v>85</c:v>
                </c:pt>
                <c:pt idx="9">
                  <c:v>56</c:v>
                </c:pt>
                <c:pt idx="12">
                  <c:v>37</c:v>
                </c:pt>
              </c:numCache>
            </c:numRef>
          </c:val>
          <c:extLst>
            <c:ext xmlns:c16="http://schemas.microsoft.com/office/drawing/2014/chart" uri="{C3380CC4-5D6E-409C-BE32-E72D297353CC}">
              <c16:uniqueId val="{00000009-A5AE-406C-B6AF-0F4AAEFEF3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9689</c:v>
                </c:pt>
                <c:pt idx="3">
                  <c:v>11421</c:v>
                </c:pt>
                <c:pt idx="6">
                  <c:v>11379</c:v>
                </c:pt>
                <c:pt idx="9">
                  <c:v>11354</c:v>
                </c:pt>
                <c:pt idx="12">
                  <c:v>10932</c:v>
                </c:pt>
              </c:numCache>
            </c:numRef>
          </c:val>
          <c:extLst>
            <c:ext xmlns:c16="http://schemas.microsoft.com/office/drawing/2014/chart" uri="{C3380CC4-5D6E-409C-BE32-E72D297353CC}">
              <c16:uniqueId val="{0000000A-A5AE-406C-B6AF-0F4AAEFEF3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510</c:v>
                </c:pt>
                <c:pt idx="2">
                  <c:v>#N/A</c:v>
                </c:pt>
                <c:pt idx="3">
                  <c:v>#N/A</c:v>
                </c:pt>
                <c:pt idx="4">
                  <c:v>680</c:v>
                </c:pt>
                <c:pt idx="5">
                  <c:v>#N/A</c:v>
                </c:pt>
                <c:pt idx="6">
                  <c:v>#N/A</c:v>
                </c:pt>
                <c:pt idx="7">
                  <c:v>46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AE-406C-B6AF-0F4AAEFEF3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1327</c:v>
                </c:pt>
                <c:pt idx="1">
                  <c:v>1399</c:v>
                </c:pt>
                <c:pt idx="2">
                  <c:v>1395</c:v>
                </c:pt>
              </c:numCache>
            </c:numRef>
          </c:val>
          <c:extLst>
            <c:ext xmlns:c16="http://schemas.microsoft.com/office/drawing/2014/chart" uri="{C3380CC4-5D6E-409C-BE32-E72D297353CC}">
              <c16:uniqueId val="{00000000-96AA-44D0-8C50-0C22775F26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500</c:v>
                </c:pt>
                <c:pt idx="1">
                  <c:v>666</c:v>
                </c:pt>
                <c:pt idx="2">
                  <c:v>739</c:v>
                </c:pt>
              </c:numCache>
            </c:numRef>
          </c:val>
          <c:extLst>
            <c:ext xmlns:c16="http://schemas.microsoft.com/office/drawing/2014/chart" uri="{C3380CC4-5D6E-409C-BE32-E72D297353CC}">
              <c16:uniqueId val="{00000001-96AA-44D0-8C50-0C22775F26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2063</c:v>
                </c:pt>
                <c:pt idx="1">
                  <c:v>2269</c:v>
                </c:pt>
                <c:pt idx="2">
                  <c:v>2209</c:v>
                </c:pt>
              </c:numCache>
            </c:numRef>
          </c:val>
          <c:extLst>
            <c:ext xmlns:c16="http://schemas.microsoft.com/office/drawing/2014/chart" uri="{C3380CC4-5D6E-409C-BE32-E72D297353CC}">
              <c16:uniqueId val="{00000002-96AA-44D0-8C50-0C22775F26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年度に実施した文化センター大規模改修事業や令和元年度に実施した共栄橋修繕事業等の元金償還開始により、前年度から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百万円の増となった。今後も施設更新等に伴う地方債発行の増加は避けられない状況にあるが、発行額を最小限に抑制するとともに、償還年限等を考慮し元利償還金の平準化を図り、財政の健全化に努める。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実質公債費比率算定に用いる満期一括償還地方債の償還の財源として積み立てた額に係るものは該当なし。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基金積立等により充当可能財源等が将来負担額を上回った。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今後は地方債現在高の増加が見込まれるため、地方債発行額を最小限に抑制するとともに、基金現在高を確保し、財政の健全化に努める。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・財政調整基金や公共施設建設等基金の取り崩しはあったが、全体としては増となった。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・今後も大型施設整備等の実施により、基金の取り崩しは必須だが、現状程度の基金の維持に努める。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・公共施設建設等基金：公共施設及び設備の整備充実若しくはその整備に必要な公共用地取得、又は将来の急激な財政変動に備え事業の推進の効率的な運用のために使用。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・いきいきふるさとづくり基金：清水町の特色ある事業の推進に寄附者の意向を反映し、寄附金を財源として、個性豊かな活力あるまちづくりのために使用。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・老人福祉基金：老人福祉の充実を図るために使用。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・農業後継者育成基金：農業近代化に伴う優能な後継者を育成するために使用。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・森林環境譲与税基金：森林の間伐、林業の人材育成及び担い手の確保、木材利用の促進及び普及啓発その他森林整備のために使用。</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・公共施設建設等基金：町道整備事業等の財源として充当したが、今後の大型事業に向けて取り崩し額以上に積み立てたことにより増となった。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・いきいきふるさとづくり基金：保育施設管理事業等の財源として充当したことにより減となった。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・老人福祉基金：在宅介護用品購入費助成の財源として充当したことにより減となった。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・農業後継者育成基金：担い手事業の財源として充当したことにより減となった。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・森林環境譲与税基金：譲与税の一部を積み立てたことにより増となった。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・公共施設建設等基金：公共施設の整備等の推進のための事業へ充当や積み立てを行う。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・いきいきふるさとづくり基金：いきいきふるさと事業の財源として活用していく。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・老人福祉基金：老人福祉に係る事業の財源として活用していく。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・農業後継者育成基金：農業後継者育成に係る事業の財源として活用していく。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・森林環境譲与税基金：森林整備及びその促進に係る事業の財源として活用していく。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・社会保障関係経費や公共施設の老朽化対策等に係る経費の増加に伴う財源不足等に対応するため、減となった。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・災害発生等の財源不足に備えるため現状程度の基金の維持に努める。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・決算剰余金を積み立てたことにより増となった。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・令和６～７年度に地方債償還のピークを迎えるため、それに備えて積み立てを行っていく。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8,833
402.25
9,960,159
9,588,542
371,347
5,153,548
10,931,898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類似団体平均を上回りながら推移しているが、町税収入の大幅な増加は見込めない状況にあり、財政力指数は今後も現行水準で推移するものと見込まれる。町税滞納処分の強化等により歳入確保に努める。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1" name="直線コネクタ 70"/>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4" name="直線コネクタ 73"/>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1" name="楕円 90"/>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92" name="テキスト ボックス 91"/>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4" name="テキスト ボックス 93"/>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燃料費、電気料等の物件費及び公債費の元金償還金の増により、前年度から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％の増となった。今後も事務事業の見直しに努め、経常収支比率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％未満を目標とする。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64</xdr:row>
      <xdr:rowOff>39370</xdr:rowOff>
    </xdr:to>
    <xdr:cxnSp macro="">
      <xdr:nvCxnSpPr>
        <xdr:cNvPr id="129" name="直線コネクタ 128"/>
        <xdr:cNvCxnSpPr/>
      </xdr:nvCxnSpPr>
      <xdr:spPr>
        <a:xfrm>
          <a:off x="4114800" y="10737088"/>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109474</xdr:rowOff>
    </xdr:to>
    <xdr:cxnSp macro="">
      <xdr:nvCxnSpPr>
        <xdr:cNvPr id="132" name="直線コネクタ 131"/>
        <xdr:cNvCxnSpPr/>
      </xdr:nvCxnSpPr>
      <xdr:spPr>
        <a:xfrm flipV="1">
          <a:off x="3225800" y="10737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109474</xdr:rowOff>
    </xdr:to>
    <xdr:cxnSp macro="">
      <xdr:nvCxnSpPr>
        <xdr:cNvPr id="135" name="直線コネクタ 134"/>
        <xdr:cNvCxnSpPr/>
      </xdr:nvCxnSpPr>
      <xdr:spPr>
        <a:xfrm>
          <a:off x="2336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73406</xdr:rowOff>
    </xdr:from>
    <xdr:to>
      <xdr:col>11</xdr:col>
      <xdr:colOff>31750</xdr:colOff>
      <xdr:row>63</xdr:row>
      <xdr:rowOff>104648</xdr:rowOff>
    </xdr:to>
    <xdr:cxnSp macro="">
      <xdr:nvCxnSpPr>
        <xdr:cNvPr id="138" name="直線コネクタ 137"/>
        <xdr:cNvCxnSpPr/>
      </xdr:nvCxnSpPr>
      <xdr:spPr>
        <a:xfrm>
          <a:off x="1447800" y="1070330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8" name="楕円 147"/>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9"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0" name="楕円 149"/>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1" name="テキスト ボックス 150"/>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2" name="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5" name="テキスト ボックス 154"/>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6" name="楕円 155"/>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57" name="テキスト ボックス 156"/>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％の増となったが、類似団体平均並みとなっている。今後も老朽化した施設の維持補修費等により微増していくことが見込まれる。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119334</xdr:rowOff>
    </xdr:from>
    <xdr:to>
      <xdr:col>23</xdr:col>
      <xdr:colOff>133350</xdr:colOff>
      <xdr:row>83</xdr:row>
      <xdr:rowOff>19639</xdr:rowOff>
    </xdr:to>
    <xdr:cxnSp macro="">
      <xdr:nvCxnSpPr>
        <xdr:cNvPr id="190" name="直線コネクタ 189"/>
        <xdr:cNvCxnSpPr/>
      </xdr:nvCxnSpPr>
      <xdr:spPr>
        <a:xfrm>
          <a:off x="4114800" y="14178234"/>
          <a:ext cx="8382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62043</xdr:rowOff>
    </xdr:from>
    <xdr:to>
      <xdr:col>19</xdr:col>
      <xdr:colOff>133350</xdr:colOff>
      <xdr:row>82</xdr:row>
      <xdr:rowOff>119334</xdr:rowOff>
    </xdr:to>
    <xdr:cxnSp macro="">
      <xdr:nvCxnSpPr>
        <xdr:cNvPr id="193" name="直線コネクタ 192"/>
        <xdr:cNvCxnSpPr/>
      </xdr:nvCxnSpPr>
      <xdr:spPr>
        <a:xfrm>
          <a:off x="3225800" y="14120943"/>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22399</xdr:rowOff>
    </xdr:from>
    <xdr:to>
      <xdr:col>15</xdr:col>
      <xdr:colOff>82550</xdr:colOff>
      <xdr:row>82</xdr:row>
      <xdr:rowOff>62043</xdr:rowOff>
    </xdr:to>
    <xdr:cxnSp macro="">
      <xdr:nvCxnSpPr>
        <xdr:cNvPr id="196" name="直線コネクタ 195"/>
        <xdr:cNvCxnSpPr/>
      </xdr:nvCxnSpPr>
      <xdr:spPr>
        <a:xfrm>
          <a:off x="2336800" y="14081299"/>
          <a:ext cx="8890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10333</xdr:rowOff>
    </xdr:from>
    <xdr:to>
      <xdr:col>11</xdr:col>
      <xdr:colOff>31750</xdr:colOff>
      <xdr:row>82</xdr:row>
      <xdr:rowOff>22399</xdr:rowOff>
    </xdr:to>
    <xdr:cxnSp macro="">
      <xdr:nvCxnSpPr>
        <xdr:cNvPr id="199" name="直線コネクタ 198"/>
        <xdr:cNvCxnSpPr/>
      </xdr:nvCxnSpPr>
      <xdr:spPr>
        <a:xfrm>
          <a:off x="1447800" y="1406923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140289</xdr:rowOff>
    </xdr:from>
    <xdr:to>
      <xdr:col>23</xdr:col>
      <xdr:colOff>184150</xdr:colOff>
      <xdr:row>83</xdr:row>
      <xdr:rowOff>70439</xdr:rowOff>
    </xdr:to>
    <xdr:sp macro="" textlink="">
      <xdr:nvSpPr>
        <xdr:cNvPr id="209" name="楕円 208"/>
        <xdr:cNvSpPr/>
      </xdr:nvSpPr>
      <xdr:spPr>
        <a:xfrm>
          <a:off x="4902200" y="141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112366</xdr:rowOff>
    </xdr:from>
    <xdr:ext cx="762000" cy="259045"/>
    <xdr:sp macro="" textlink="">
      <xdr:nvSpPr>
        <xdr:cNvPr id="210" name="人件費・物件費等の状況該当値テキスト"/>
        <xdr:cNvSpPr txBox="1"/>
      </xdr:nvSpPr>
      <xdr:spPr>
        <a:xfrm>
          <a:off x="5041900" y="1417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68534</xdr:rowOff>
    </xdr:from>
    <xdr:to>
      <xdr:col>19</xdr:col>
      <xdr:colOff>184150</xdr:colOff>
      <xdr:row>82</xdr:row>
      <xdr:rowOff>170134</xdr:rowOff>
    </xdr:to>
    <xdr:sp macro="" textlink="">
      <xdr:nvSpPr>
        <xdr:cNvPr id="211" name="楕円 210"/>
        <xdr:cNvSpPr/>
      </xdr:nvSpPr>
      <xdr:spPr>
        <a:xfrm>
          <a:off x="4064000" y="141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8861</xdr:rowOff>
    </xdr:from>
    <xdr:ext cx="736600" cy="259045"/>
    <xdr:sp macro="" textlink="">
      <xdr:nvSpPr>
        <xdr:cNvPr id="212" name="テキスト ボックス 211"/>
        <xdr:cNvSpPr txBox="1"/>
      </xdr:nvSpPr>
      <xdr:spPr>
        <a:xfrm>
          <a:off x="3733800" y="1389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11243</xdr:rowOff>
    </xdr:from>
    <xdr:to>
      <xdr:col>15</xdr:col>
      <xdr:colOff>133350</xdr:colOff>
      <xdr:row>82</xdr:row>
      <xdr:rowOff>112843</xdr:rowOff>
    </xdr:to>
    <xdr:sp macro="" textlink="">
      <xdr:nvSpPr>
        <xdr:cNvPr id="213" name="楕円 212"/>
        <xdr:cNvSpPr/>
      </xdr:nvSpPr>
      <xdr:spPr>
        <a:xfrm>
          <a:off x="3175000" y="140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123020</xdr:rowOff>
    </xdr:from>
    <xdr:ext cx="762000" cy="259045"/>
    <xdr:sp macro="" textlink="">
      <xdr:nvSpPr>
        <xdr:cNvPr id="214" name="テキスト ボックス 213"/>
        <xdr:cNvSpPr txBox="1"/>
      </xdr:nvSpPr>
      <xdr:spPr>
        <a:xfrm>
          <a:off x="2844800" y="138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143049</xdr:rowOff>
    </xdr:from>
    <xdr:to>
      <xdr:col>11</xdr:col>
      <xdr:colOff>82550</xdr:colOff>
      <xdr:row>82</xdr:row>
      <xdr:rowOff>73199</xdr:rowOff>
    </xdr:to>
    <xdr:sp macro="" textlink="">
      <xdr:nvSpPr>
        <xdr:cNvPr id="215" name="楕円 214"/>
        <xdr:cNvSpPr/>
      </xdr:nvSpPr>
      <xdr:spPr>
        <a:xfrm>
          <a:off x="2286000" y="140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83376</xdr:rowOff>
    </xdr:from>
    <xdr:ext cx="762000" cy="259045"/>
    <xdr:sp macro="" textlink="">
      <xdr:nvSpPr>
        <xdr:cNvPr id="216" name="テキスト ボックス 215"/>
        <xdr:cNvSpPr txBox="1"/>
      </xdr:nvSpPr>
      <xdr:spPr>
        <a:xfrm>
          <a:off x="1955800" y="137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130983</xdr:rowOff>
    </xdr:from>
    <xdr:to>
      <xdr:col>7</xdr:col>
      <xdr:colOff>31750</xdr:colOff>
      <xdr:row>82</xdr:row>
      <xdr:rowOff>61133</xdr:rowOff>
    </xdr:to>
    <xdr:sp macro="" textlink="">
      <xdr:nvSpPr>
        <xdr:cNvPr id="217" name="楕円 216"/>
        <xdr:cNvSpPr/>
      </xdr:nvSpPr>
      <xdr:spPr>
        <a:xfrm>
          <a:off x="1397000" y="140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71310</xdr:rowOff>
    </xdr:from>
    <xdr:ext cx="762000" cy="259045"/>
    <xdr:sp macro="" textlink="">
      <xdr:nvSpPr>
        <xdr:cNvPr id="218" name="テキスト ボックス 217"/>
        <xdr:cNvSpPr txBox="1"/>
      </xdr:nvSpPr>
      <xdr:spPr>
        <a:xfrm>
          <a:off x="1066800" y="1378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職員の平均年齢が高いため、類似団体平均を上回って推移している。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計画的な職員採用のもとラスパイレス指数の改善を図る。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529</xdr:rowOff>
    </xdr:to>
    <xdr:cxnSp macro="">
      <xdr:nvCxnSpPr>
        <xdr:cNvPr id="256" name="直線コネクタ 255"/>
        <xdr:cNvCxnSpPr/>
      </xdr:nvCxnSpPr>
      <xdr:spPr>
        <a:xfrm flipV="1">
          <a:off x="16179800" y="1488651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529</xdr:rowOff>
    </xdr:to>
    <xdr:cxnSp macro="">
      <xdr:nvCxnSpPr>
        <xdr:cNvPr id="259" name="直線コネクタ 258"/>
        <xdr:cNvCxnSpPr/>
      </xdr:nvCxnSpPr>
      <xdr:spPr>
        <a:xfrm>
          <a:off x="15290800" y="1486640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131763</xdr:rowOff>
    </xdr:to>
    <xdr:cxnSp macro="">
      <xdr:nvCxnSpPr>
        <xdr:cNvPr id="262" name="直線コネクタ 261"/>
        <xdr:cNvCxnSpPr/>
      </xdr:nvCxnSpPr>
      <xdr:spPr>
        <a:xfrm flipV="1">
          <a:off x="14401800" y="1486640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151871</xdr:rowOff>
    </xdr:to>
    <xdr:cxnSp macro="">
      <xdr:nvCxnSpPr>
        <xdr:cNvPr id="265" name="直線コネクタ 264"/>
        <xdr:cNvCxnSpPr/>
      </xdr:nvCxnSpPr>
      <xdr:spPr>
        <a:xfrm flipV="1">
          <a:off x="13512800" y="148764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121179</xdr:rowOff>
    </xdr:from>
    <xdr:to>
      <xdr:col>77</xdr:col>
      <xdr:colOff>95250</xdr:colOff>
      <xdr:row>87</xdr:row>
      <xdr:rowOff>51329</xdr:rowOff>
    </xdr:to>
    <xdr:sp macro="" textlink="">
      <xdr:nvSpPr>
        <xdr:cNvPr id="277" name="楕円 276"/>
        <xdr:cNvSpPr/>
      </xdr:nvSpPr>
      <xdr:spPr>
        <a:xfrm>
          <a:off x="161290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36106</xdr:rowOff>
    </xdr:from>
    <xdr:ext cx="736600" cy="259045"/>
    <xdr:sp macro="" textlink="">
      <xdr:nvSpPr>
        <xdr:cNvPr id="278" name="テキスト ボックス 277"/>
        <xdr:cNvSpPr txBox="1"/>
      </xdr:nvSpPr>
      <xdr:spPr>
        <a:xfrm>
          <a:off x="15798800" y="1495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9" name="楕円 278"/>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0" name="テキスト ボックス 279"/>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1" name="楕円 280"/>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2" name="テキスト ボックス 28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101071</xdr:rowOff>
    </xdr:from>
    <xdr:to>
      <xdr:col>64</xdr:col>
      <xdr:colOff>152400</xdr:colOff>
      <xdr:row>87</xdr:row>
      <xdr:rowOff>31221</xdr:rowOff>
    </xdr:to>
    <xdr:sp macro="" textlink="">
      <xdr:nvSpPr>
        <xdr:cNvPr id="283" name="楕円 282"/>
        <xdr:cNvSpPr/>
      </xdr:nvSpPr>
      <xdr:spPr>
        <a:xfrm>
          <a:off x="13462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15998</xdr:rowOff>
    </xdr:from>
    <xdr:ext cx="762000" cy="259045"/>
    <xdr:sp macro="" textlink="">
      <xdr:nvSpPr>
        <xdr:cNvPr id="284" name="テキスト ボックス 283"/>
        <xdr:cNvSpPr txBox="1"/>
      </xdr:nvSpPr>
      <xdr:spPr>
        <a:xfrm>
          <a:off x="13131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保育施設・牧場等を直接運営しながらも、類似団体平均並みで推移している。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計画的な職員採用と適正配置に努める。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104902</xdr:rowOff>
    </xdr:from>
    <xdr:to>
      <xdr:col>81</xdr:col>
      <xdr:colOff>44450</xdr:colOff>
      <xdr:row>61</xdr:row>
      <xdr:rowOff>116967</xdr:rowOff>
    </xdr:to>
    <xdr:cxnSp macro="">
      <xdr:nvCxnSpPr>
        <xdr:cNvPr id="315" name="直線コネクタ 314"/>
        <xdr:cNvCxnSpPr/>
      </xdr:nvCxnSpPr>
      <xdr:spPr>
        <a:xfrm>
          <a:off x="16179800" y="1056335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89821</xdr:rowOff>
    </xdr:from>
    <xdr:to>
      <xdr:col>77</xdr:col>
      <xdr:colOff>44450</xdr:colOff>
      <xdr:row>61</xdr:row>
      <xdr:rowOff>104902</xdr:rowOff>
    </xdr:to>
    <xdr:cxnSp macro="">
      <xdr:nvCxnSpPr>
        <xdr:cNvPr id="318" name="直線コネクタ 317"/>
        <xdr:cNvCxnSpPr/>
      </xdr:nvCxnSpPr>
      <xdr:spPr>
        <a:xfrm>
          <a:off x="15290800" y="1054827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89821</xdr:rowOff>
    </xdr:to>
    <xdr:cxnSp macro="">
      <xdr:nvCxnSpPr>
        <xdr:cNvPr id="321" name="直線コネクタ 320"/>
        <xdr:cNvCxnSpPr/>
      </xdr:nvCxnSpPr>
      <xdr:spPr>
        <a:xfrm>
          <a:off x="14401800" y="10547668"/>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57848</xdr:rowOff>
    </xdr:from>
    <xdr:to>
      <xdr:col>68</xdr:col>
      <xdr:colOff>152400</xdr:colOff>
      <xdr:row>61</xdr:row>
      <xdr:rowOff>89218</xdr:rowOff>
    </xdr:to>
    <xdr:cxnSp macro="">
      <xdr:nvCxnSpPr>
        <xdr:cNvPr id="324" name="直線コネクタ 323"/>
        <xdr:cNvCxnSpPr/>
      </xdr:nvCxnSpPr>
      <xdr:spPr>
        <a:xfrm>
          <a:off x="13512800" y="10516298"/>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66167</xdr:rowOff>
    </xdr:from>
    <xdr:to>
      <xdr:col>81</xdr:col>
      <xdr:colOff>95250</xdr:colOff>
      <xdr:row>61</xdr:row>
      <xdr:rowOff>167767</xdr:rowOff>
    </xdr:to>
    <xdr:sp macro="" textlink="">
      <xdr:nvSpPr>
        <xdr:cNvPr id="334" name="楕円 333"/>
        <xdr:cNvSpPr/>
      </xdr:nvSpPr>
      <xdr:spPr>
        <a:xfrm>
          <a:off x="169672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82694</xdr:rowOff>
    </xdr:from>
    <xdr:ext cx="762000" cy="259045"/>
    <xdr:sp macro="" textlink="">
      <xdr:nvSpPr>
        <xdr:cNvPr id="335" name="定員管理の状況該当値テキスト"/>
        <xdr:cNvSpPr txBox="1"/>
      </xdr:nvSpPr>
      <xdr:spPr>
        <a:xfrm>
          <a:off x="171069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36" name="楕円 335"/>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165879</xdr:rowOff>
    </xdr:from>
    <xdr:ext cx="736600" cy="259045"/>
    <xdr:sp macro="" textlink="">
      <xdr:nvSpPr>
        <xdr:cNvPr id="337" name="テキスト ボックス 336"/>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39021</xdr:rowOff>
    </xdr:from>
    <xdr:to>
      <xdr:col>73</xdr:col>
      <xdr:colOff>44450</xdr:colOff>
      <xdr:row>61</xdr:row>
      <xdr:rowOff>140621</xdr:rowOff>
    </xdr:to>
    <xdr:sp macro="" textlink="">
      <xdr:nvSpPr>
        <xdr:cNvPr id="338" name="楕円 337"/>
        <xdr:cNvSpPr/>
      </xdr:nvSpPr>
      <xdr:spPr>
        <a:xfrm>
          <a:off x="15240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125398</xdr:rowOff>
    </xdr:from>
    <xdr:ext cx="762000" cy="259045"/>
    <xdr:sp macro="" textlink="">
      <xdr:nvSpPr>
        <xdr:cNvPr id="339" name="テキスト ボックス 338"/>
        <xdr:cNvSpPr txBox="1"/>
      </xdr:nvSpPr>
      <xdr:spPr>
        <a:xfrm>
          <a:off x="14909800" y="105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0" name="楕円 339"/>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150195</xdr:rowOff>
    </xdr:from>
    <xdr:ext cx="762000" cy="259045"/>
    <xdr:sp macro="" textlink="">
      <xdr:nvSpPr>
        <xdr:cNvPr id="341" name="テキスト ボックス 340"/>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7048</xdr:rowOff>
    </xdr:from>
    <xdr:to>
      <xdr:col>64</xdr:col>
      <xdr:colOff>152400</xdr:colOff>
      <xdr:row>61</xdr:row>
      <xdr:rowOff>108648</xdr:rowOff>
    </xdr:to>
    <xdr:sp macro="" textlink="">
      <xdr:nvSpPr>
        <xdr:cNvPr id="342" name="楕円 341"/>
        <xdr:cNvSpPr/>
      </xdr:nvSpPr>
      <xdr:spPr>
        <a:xfrm>
          <a:off x="13462000" y="104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118825</xdr:rowOff>
    </xdr:from>
    <xdr:ext cx="762000" cy="259045"/>
    <xdr:sp macro="" textlink="">
      <xdr:nvSpPr>
        <xdr:cNvPr id="343" name="テキスト ボックス 342"/>
        <xdr:cNvSpPr txBox="1"/>
      </xdr:nvSpPr>
      <xdr:spPr>
        <a:xfrm>
          <a:off x="13131800" y="102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類似団体平均を下回って推移しているが、前年度から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過疎対策事業債と令和元年度辺地対策事業債の元金償還開始が主な要因である。今後も施設更新等に伴う地方債発行による元利償還金の増加は避けられない状況にあるが、地方債発行額を最小限に抑制するとともに、償還年限等も考慮し公債費の平準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30480</xdr:rowOff>
    </xdr:to>
    <xdr:cxnSp macro="">
      <xdr:nvCxnSpPr>
        <xdr:cNvPr id="377" name="直線コネクタ 376"/>
        <xdr:cNvCxnSpPr/>
      </xdr:nvCxnSpPr>
      <xdr:spPr>
        <a:xfrm>
          <a:off x="16179800" y="68241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137583</xdr:rowOff>
    </xdr:to>
    <xdr:cxnSp macro="">
      <xdr:nvCxnSpPr>
        <xdr:cNvPr id="380" name="直線コネクタ 379"/>
        <xdr:cNvCxnSpPr/>
      </xdr:nvCxnSpPr>
      <xdr:spPr>
        <a:xfrm>
          <a:off x="15290800" y="66713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156210</xdr:rowOff>
    </xdr:to>
    <xdr:cxnSp macro="">
      <xdr:nvCxnSpPr>
        <xdr:cNvPr id="383" name="直線コネクタ 382"/>
        <xdr:cNvCxnSpPr/>
      </xdr:nvCxnSpPr>
      <xdr:spPr>
        <a:xfrm>
          <a:off x="14401800" y="659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83820</xdr:rowOff>
    </xdr:to>
    <xdr:cxnSp macro="">
      <xdr:nvCxnSpPr>
        <xdr:cNvPr id="386" name="直線コネクタ 385"/>
        <xdr:cNvCxnSpPr/>
      </xdr:nvCxnSpPr>
      <xdr:spPr>
        <a:xfrm>
          <a:off x="13512800" y="659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6" name="楕円 39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8" name="楕円 397"/>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9" name="テキスト ボックス 39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0" name="楕円 399"/>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1" name="テキスト ボックス 400"/>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2" name="楕円 401"/>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3" name="テキスト ボックス 402"/>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4" name="楕円 403"/>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5" name="テキスト ボックス 404"/>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基金積立等により充当可能財源等が将来負担額を上回ったため、比率が算定されなかった。今後も充当可能財源等が将来負担額を上回ることが見込まれる。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95855</xdr:rowOff>
    </xdr:from>
    <xdr:to>
      <xdr:col>72</xdr:col>
      <xdr:colOff>203200</xdr:colOff>
      <xdr:row>14</xdr:row>
      <xdr:rowOff>104805</xdr:rowOff>
    </xdr:to>
    <xdr:cxnSp macro="">
      <xdr:nvCxnSpPr>
        <xdr:cNvPr id="441" name="直線コネクタ 440"/>
        <xdr:cNvCxnSpPr/>
      </xdr:nvCxnSpPr>
      <xdr:spPr>
        <a:xfrm flipV="1">
          <a:off x="14401800" y="2324705"/>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56545</xdr:rowOff>
    </xdr:from>
    <xdr:to>
      <xdr:col>68</xdr:col>
      <xdr:colOff>152400</xdr:colOff>
      <xdr:row>14</xdr:row>
      <xdr:rowOff>104805</xdr:rowOff>
    </xdr:to>
    <xdr:cxnSp macro="">
      <xdr:nvCxnSpPr>
        <xdr:cNvPr id="444" name="直線コネクタ 443"/>
        <xdr:cNvCxnSpPr/>
      </xdr:nvCxnSpPr>
      <xdr:spPr>
        <a:xfrm>
          <a:off x="13512800" y="2456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45055</xdr:rowOff>
    </xdr:from>
    <xdr:to>
      <xdr:col>73</xdr:col>
      <xdr:colOff>44450</xdr:colOff>
      <xdr:row>13</xdr:row>
      <xdr:rowOff>146655</xdr:rowOff>
    </xdr:to>
    <xdr:sp macro="" textlink="">
      <xdr:nvSpPr>
        <xdr:cNvPr id="458" name="楕円 457"/>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131432</xdr:rowOff>
    </xdr:from>
    <xdr:ext cx="762000" cy="259045"/>
    <xdr:sp macro="" textlink="">
      <xdr:nvSpPr>
        <xdr:cNvPr id="459" name="テキスト ボックス 458"/>
        <xdr:cNvSpPr txBox="1"/>
      </xdr:nvSpPr>
      <xdr:spPr>
        <a:xfrm>
          <a:off x="14909800" y="236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54005</xdr:rowOff>
    </xdr:from>
    <xdr:to>
      <xdr:col>68</xdr:col>
      <xdr:colOff>203200</xdr:colOff>
      <xdr:row>14</xdr:row>
      <xdr:rowOff>155605</xdr:rowOff>
    </xdr:to>
    <xdr:sp macro="" textlink="">
      <xdr:nvSpPr>
        <xdr:cNvPr id="460" name="楕円 459"/>
        <xdr:cNvSpPr/>
      </xdr:nvSpPr>
      <xdr:spPr>
        <a:xfrm>
          <a:off x="14351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140382</xdr:rowOff>
    </xdr:from>
    <xdr:ext cx="762000" cy="259045"/>
    <xdr:sp macro="" textlink="">
      <xdr:nvSpPr>
        <xdr:cNvPr id="461" name="テキスト ボックス 460"/>
        <xdr:cNvSpPr txBox="1"/>
      </xdr:nvSpPr>
      <xdr:spPr>
        <a:xfrm>
          <a:off x="14020800" y="25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5745</xdr:rowOff>
    </xdr:from>
    <xdr:to>
      <xdr:col>64</xdr:col>
      <xdr:colOff>152400</xdr:colOff>
      <xdr:row>14</xdr:row>
      <xdr:rowOff>107345</xdr:rowOff>
    </xdr:to>
    <xdr:sp macro="" textlink="">
      <xdr:nvSpPr>
        <xdr:cNvPr id="462" name="楕円 461"/>
        <xdr:cNvSpPr/>
      </xdr:nvSpPr>
      <xdr:spPr>
        <a:xfrm>
          <a:off x="13462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92122</xdr:rowOff>
    </xdr:from>
    <xdr:ext cx="762000" cy="259045"/>
    <xdr:sp macro="" textlink="">
      <xdr:nvSpPr>
        <xdr:cNvPr id="463" name="テキスト ボックス 462"/>
        <xdr:cNvSpPr txBox="1"/>
      </xdr:nvSpPr>
      <xdr:spPr>
        <a:xfrm>
          <a:off x="13131800" y="24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8,833
402.25
9,960,159
9,588,542
371,347
5,153,548
10,931,898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保育施設・牧場等の直接運営が要因となって類似団体平均を上回りながら推移している。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計画的な職員採用による適正な人事管理のもと、類似団体平均並みとなるよう努める。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43180</xdr:rowOff>
    </xdr:to>
    <xdr:cxnSp macro="">
      <xdr:nvCxnSpPr>
        <xdr:cNvPr id="66" name="直線コネクタ 65"/>
        <xdr:cNvCxnSpPr/>
      </xdr:nvCxnSpPr>
      <xdr:spPr>
        <a:xfrm>
          <a:off x="3987800" y="6497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111760</xdr:rowOff>
    </xdr:to>
    <xdr:cxnSp macro="">
      <xdr:nvCxnSpPr>
        <xdr:cNvPr id="69" name="直線コネクタ 68"/>
        <xdr:cNvCxnSpPr/>
      </xdr:nvCxnSpPr>
      <xdr:spPr>
        <a:xfrm flipV="1">
          <a:off x="3098800" y="6497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111760</xdr:rowOff>
    </xdr:to>
    <xdr:cxnSp macro="">
      <xdr:nvCxnSpPr>
        <xdr:cNvPr id="72" name="直線コネクタ 71"/>
        <xdr:cNvCxnSpPr/>
      </xdr:nvCxnSpPr>
      <xdr:spPr>
        <a:xfrm>
          <a:off x="2209800" y="63754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92710</xdr:rowOff>
    </xdr:to>
    <xdr:cxnSp macro="">
      <xdr:nvCxnSpPr>
        <xdr:cNvPr id="75" name="直線コネクタ 74"/>
        <xdr:cNvCxnSpPr/>
      </xdr:nvCxnSpPr>
      <xdr:spPr>
        <a:xfrm flipV="1">
          <a:off x="1320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％の増となったが、類似団体平均並みとなっている。今後は人件費単価の上昇等による委託料の増加から、緩やかに増加していくことが見込まれる。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81280</xdr:rowOff>
    </xdr:to>
    <xdr:cxnSp macro="">
      <xdr:nvCxnSpPr>
        <xdr:cNvPr id="123" name="直線コネクタ 122"/>
        <xdr:cNvCxnSpPr/>
      </xdr:nvCxnSpPr>
      <xdr:spPr>
        <a:xfrm>
          <a:off x="15671800" y="25615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1270</xdr:rowOff>
    </xdr:to>
    <xdr:cxnSp macro="">
      <xdr:nvCxnSpPr>
        <xdr:cNvPr id="126" name="直線コネクタ 125"/>
        <xdr:cNvCxnSpPr/>
      </xdr:nvCxnSpPr>
      <xdr:spPr>
        <a:xfrm flipV="1">
          <a:off x="14782800" y="2561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138430</xdr:rowOff>
    </xdr:to>
    <xdr:cxnSp macro="">
      <xdr:nvCxnSpPr>
        <xdr:cNvPr id="129" name="直線コネクタ 128"/>
        <xdr:cNvCxnSpPr/>
      </xdr:nvCxnSpPr>
      <xdr:spPr>
        <a:xfrm flipV="1">
          <a:off x="13893800" y="257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167005</xdr:rowOff>
    </xdr:to>
    <xdr:cxnSp macro="">
      <xdr:nvCxnSpPr>
        <xdr:cNvPr id="132" name="直線コネクタ 131"/>
        <xdr:cNvCxnSpPr/>
      </xdr:nvCxnSpPr>
      <xdr:spPr>
        <a:xfrm flipV="1">
          <a:off x="13004800" y="2710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2" name="楕円 141"/>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2557</xdr:rowOff>
    </xdr:from>
    <xdr:ext cx="762000" cy="259045"/>
    <xdr:sp macro="" textlink="">
      <xdr:nvSpPr>
        <xdr:cNvPr id="143" name="物件費該当値テキスト"/>
        <xdr:cNvSpPr txBox="1"/>
      </xdr:nvSpPr>
      <xdr:spPr>
        <a:xfrm>
          <a:off x="165989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4" name="楕円 143"/>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5" name="テキスト ボックス 144"/>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6" name="楕円 145"/>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47" name="テキスト ボックス 146"/>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8" name="楕円 147"/>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49" name="テキスト ボックス 148"/>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116205</xdr:rowOff>
    </xdr:from>
    <xdr:to>
      <xdr:col>65</xdr:col>
      <xdr:colOff>53975</xdr:colOff>
      <xdr:row>16</xdr:row>
      <xdr:rowOff>46355</xdr:rowOff>
    </xdr:to>
    <xdr:sp macro="" textlink="">
      <xdr:nvSpPr>
        <xdr:cNvPr id="150" name="楕円 149"/>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31132</xdr:rowOff>
    </xdr:from>
    <xdr:ext cx="762000" cy="259045"/>
    <xdr:sp macro="" textlink="">
      <xdr:nvSpPr>
        <xdr:cNvPr id="151" name="テキスト ボックス 150"/>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類似団体平均並みとなっている。これは、新型コロナウイルス感染症の関係で乳幼児の受診控えが発生したことによる乳幼児等医療費の助成等が減っていたが、今後は令和元年度ベースの比率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4" name="直線コネクタ 183"/>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7" name="直線コネクタ 186"/>
        <xdr:cNvCxnSpPr/>
      </xdr:nvCxnSpPr>
      <xdr:spPr>
        <a:xfrm flipV="1">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57</xdr:row>
      <xdr:rowOff>12700</xdr:rowOff>
    </xdr:to>
    <xdr:cxnSp macro="">
      <xdr:nvCxnSpPr>
        <xdr:cNvPr id="190" name="直線コネクタ 189"/>
        <xdr:cNvCxnSpPr/>
      </xdr:nvCxnSpPr>
      <xdr:spPr>
        <a:xfrm flipV="1">
          <a:off x="2209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3" name="直線コネクタ 192"/>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4"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6" name="テキスト ボックス 205"/>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8" name="テキスト ボックス 207"/>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医療介護に係る特別会計への繰出金、水道・下水道事業会計への支出金等が多額にあるが、類似団体平均並みで推移している。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今後も特別会計、公営企業会計については、経費の節減や料金の値上げ等により、一般会計の負担額減少に努める。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58420</xdr:rowOff>
    </xdr:to>
    <xdr:cxnSp macro="">
      <xdr:nvCxnSpPr>
        <xdr:cNvPr id="245" name="直線コネクタ 244"/>
        <xdr:cNvCxnSpPr/>
      </xdr:nvCxnSpPr>
      <xdr:spPr>
        <a:xfrm>
          <a:off x="15671800" y="960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27940</xdr:rowOff>
    </xdr:to>
    <xdr:cxnSp macro="">
      <xdr:nvCxnSpPr>
        <xdr:cNvPr id="248" name="直線コネクタ 247"/>
        <xdr:cNvCxnSpPr/>
      </xdr:nvCxnSpPr>
      <xdr:spPr>
        <a:xfrm flipV="1">
          <a:off x="14782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73660</xdr:rowOff>
    </xdr:to>
    <xdr:cxnSp macro="">
      <xdr:nvCxnSpPr>
        <xdr:cNvPr id="251" name="直線コネクタ 250"/>
        <xdr:cNvCxnSpPr/>
      </xdr:nvCxnSpPr>
      <xdr:spPr>
        <a:xfrm flipV="1">
          <a:off x="13893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88900</xdr:rowOff>
    </xdr:to>
    <xdr:cxnSp macro="">
      <xdr:nvCxnSpPr>
        <xdr:cNvPr id="254" name="直線コネクタ 253"/>
        <xdr:cNvCxnSpPr/>
      </xdr:nvCxnSpPr>
      <xdr:spPr>
        <a:xfrm flipV="1">
          <a:off x="13004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6" name="楕円 265"/>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40657</xdr:rowOff>
    </xdr:from>
    <xdr:ext cx="736600" cy="259045"/>
    <xdr:sp macro="" textlink="">
      <xdr:nvSpPr>
        <xdr:cNvPr id="267" name="テキスト ボックス 266"/>
        <xdr:cNvSpPr txBox="1"/>
      </xdr:nvSpPr>
      <xdr:spPr>
        <a:xfrm>
          <a:off x="15290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9" name="テキスト ボックス 268"/>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0" name="楕円 26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71" name="テキスト ボックス 270"/>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2" name="楕円 27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3" name="テキスト ボックス 272"/>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％の増となった。これは、コロナ禍において開催が中止となっていた事業への補助金が主な要因となっている。今後も事業の再開等により、令和元年度ベースの比率が見込まれる。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03" name="直線コネクタ 302"/>
        <xdr:cNvCxnSpPr/>
      </xdr:nvCxnSpPr>
      <xdr:spPr>
        <a:xfrm>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58420</xdr:rowOff>
    </xdr:to>
    <xdr:cxnSp macro="">
      <xdr:nvCxnSpPr>
        <xdr:cNvPr id="306" name="直線コネクタ 305"/>
        <xdr:cNvCxnSpPr/>
      </xdr:nvCxnSpPr>
      <xdr:spPr>
        <a:xfrm flipV="1">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154432</xdr:rowOff>
    </xdr:to>
    <xdr:cxnSp macro="">
      <xdr:nvCxnSpPr>
        <xdr:cNvPr id="309" name="直線コネクタ 308"/>
        <xdr:cNvCxnSpPr/>
      </xdr:nvCxnSpPr>
      <xdr:spPr>
        <a:xfrm flipV="1">
          <a:off x="13893800" y="6230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154432</xdr:rowOff>
    </xdr:to>
    <xdr:cxnSp macro="">
      <xdr:nvCxnSpPr>
        <xdr:cNvPr id="312" name="直線コネクタ 311"/>
        <xdr:cNvCxnSpPr/>
      </xdr:nvCxnSpPr>
      <xdr:spPr>
        <a:xfrm>
          <a:off x="13004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2" name="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8" name="楕円 327"/>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9" name="テキスト ボックス 32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り、類似団体平均を上回っている。これは、過疎対策事業債等の大型事業の元金償還が始まったことが主な要因となっている。今後も、施設更新等に伴う地方債発行により増加していくことが見込まれるが、地方債発行額を最小限に抑制するとともに、償還年限等を考慮し、公債費の平準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111761</xdr:rowOff>
    </xdr:to>
    <xdr:cxnSp macro="">
      <xdr:nvCxnSpPr>
        <xdr:cNvPr id="363" name="直線コネクタ 362"/>
        <xdr:cNvCxnSpPr/>
      </xdr:nvCxnSpPr>
      <xdr:spPr>
        <a:xfrm>
          <a:off x="3987800" y="132219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35561</xdr:rowOff>
    </xdr:to>
    <xdr:cxnSp macro="">
      <xdr:nvCxnSpPr>
        <xdr:cNvPr id="366" name="直線コネクタ 365"/>
        <xdr:cNvCxnSpPr/>
      </xdr:nvCxnSpPr>
      <xdr:spPr>
        <a:xfrm flipV="1">
          <a:off x="3098800" y="13221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77</xdr:row>
      <xdr:rowOff>35561</xdr:rowOff>
    </xdr:to>
    <xdr:cxnSp macro="">
      <xdr:nvCxnSpPr>
        <xdr:cNvPr id="369" name="直線コネクタ 368"/>
        <xdr:cNvCxnSpPr/>
      </xdr:nvCxnSpPr>
      <xdr:spPr>
        <a:xfrm>
          <a:off x="2209800" y="131191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88900</xdr:rowOff>
    </xdr:to>
    <xdr:cxnSp macro="">
      <xdr:nvCxnSpPr>
        <xdr:cNvPr id="372" name="直線コネクタ 371"/>
        <xdr:cNvCxnSpPr/>
      </xdr:nvCxnSpPr>
      <xdr:spPr>
        <a:xfrm>
          <a:off x="1320800" y="129781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82" name="楕円 381"/>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3"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4" name="楕円 383"/>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5" name="テキスト ボックス 38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6" name="楕円 385"/>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7" name="テキスト ボックス 386"/>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8" name="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90" name="楕円 389"/>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91" name="テキスト ボックス 390"/>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令和元年度まで類似団体平均を上回りながら推移していたが、令和２年度より類似団体平均並みとなっている。前年度から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％の増となった主な要因は物件費の増である。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8889</xdr:rowOff>
    </xdr:to>
    <xdr:cxnSp macro="">
      <xdr:nvCxnSpPr>
        <xdr:cNvPr id="424" name="直線コネクタ 423"/>
        <xdr:cNvCxnSpPr/>
      </xdr:nvCxnSpPr>
      <xdr:spPr>
        <a:xfrm>
          <a:off x="15671800" y="13084811"/>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77</xdr:row>
      <xdr:rowOff>5080</xdr:rowOff>
    </xdr:to>
    <xdr:cxnSp macro="">
      <xdr:nvCxnSpPr>
        <xdr:cNvPr id="427" name="直線コネクタ 426"/>
        <xdr:cNvCxnSpPr/>
      </xdr:nvCxnSpPr>
      <xdr:spPr>
        <a:xfrm flipV="1">
          <a:off x="14782800" y="130848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119380</xdr:rowOff>
    </xdr:to>
    <xdr:cxnSp macro="">
      <xdr:nvCxnSpPr>
        <xdr:cNvPr id="430" name="直線コネクタ 429"/>
        <xdr:cNvCxnSpPr/>
      </xdr:nvCxnSpPr>
      <xdr:spPr>
        <a:xfrm flipV="1">
          <a:off x="13893800" y="13206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77</xdr:row>
      <xdr:rowOff>119380</xdr:rowOff>
    </xdr:to>
    <xdr:cxnSp macro="">
      <xdr:nvCxnSpPr>
        <xdr:cNvPr id="433" name="直線コネクタ 432"/>
        <xdr:cNvCxnSpPr/>
      </xdr:nvCxnSpPr>
      <xdr:spPr>
        <a:xfrm>
          <a:off x="13004800" y="13301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3" name="楕円 44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4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3811</xdr:rowOff>
    </xdr:from>
    <xdr:to>
      <xdr:col>78</xdr:col>
      <xdr:colOff>120650</xdr:colOff>
      <xdr:row>76</xdr:row>
      <xdr:rowOff>105411</xdr:rowOff>
    </xdr:to>
    <xdr:sp macro="" textlink="">
      <xdr:nvSpPr>
        <xdr:cNvPr id="445" name="楕円 444"/>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115587</xdr:rowOff>
    </xdr:from>
    <xdr:ext cx="736600" cy="259045"/>
    <xdr:sp macro="" textlink="">
      <xdr:nvSpPr>
        <xdr:cNvPr id="446" name="テキスト ボックス 445"/>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7" name="楕円 446"/>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48" name="テキスト ボックス 447"/>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49" name="楕円 448"/>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154957</xdr:rowOff>
    </xdr:from>
    <xdr:ext cx="762000" cy="259045"/>
    <xdr:sp macro="" textlink="">
      <xdr:nvSpPr>
        <xdr:cNvPr id="450" name="テキスト ボックス 449"/>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1" name="楕円 450"/>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2" name="テキスト ボックス 451"/>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65011</xdr:rowOff>
    </xdr:from>
    <xdr:to>
      <xdr:col>29</xdr:col>
      <xdr:colOff>127000</xdr:colOff>
      <xdr:row>17</xdr:row>
      <xdr:rowOff>95735</xdr:rowOff>
    </xdr:to>
    <xdr:cxnSp macro="">
      <xdr:nvCxnSpPr>
        <xdr:cNvPr id="48" name="直線コネクタ 47"/>
        <xdr:cNvCxnSpPr/>
      </xdr:nvCxnSpPr>
      <xdr:spPr bwMode="auto">
        <a:xfrm flipV="1">
          <a:off x="5003800" y="3027286"/>
          <a:ext cx="647700" cy="3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49788</xdr:rowOff>
    </xdr:from>
    <xdr:ext cx="762000" cy="259045"/>
    <xdr:sp macro="" textlink="">
      <xdr:nvSpPr>
        <xdr:cNvPr id="49" name="人口1人当たり決算額の推移平均値テキスト130"/>
        <xdr:cNvSpPr txBox="1"/>
      </xdr:nvSpPr>
      <xdr:spPr>
        <a:xfrm>
          <a:off x="5740400" y="3012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95735</xdr:rowOff>
    </xdr:from>
    <xdr:to>
      <xdr:col>26</xdr:col>
      <xdr:colOff>50800</xdr:colOff>
      <xdr:row>17</xdr:row>
      <xdr:rowOff>101098</xdr:rowOff>
    </xdr:to>
    <xdr:cxnSp macro="">
      <xdr:nvCxnSpPr>
        <xdr:cNvPr id="51" name="直線コネクタ 50"/>
        <xdr:cNvCxnSpPr/>
      </xdr:nvCxnSpPr>
      <xdr:spPr bwMode="auto">
        <a:xfrm flipV="1">
          <a:off x="4305300" y="3058010"/>
          <a:ext cx="698500" cy="5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101098</xdr:rowOff>
    </xdr:from>
    <xdr:to>
      <xdr:col>22</xdr:col>
      <xdr:colOff>114300</xdr:colOff>
      <xdr:row>17</xdr:row>
      <xdr:rowOff>133367</xdr:rowOff>
    </xdr:to>
    <xdr:cxnSp macro="">
      <xdr:nvCxnSpPr>
        <xdr:cNvPr id="54" name="直線コネクタ 53"/>
        <xdr:cNvCxnSpPr/>
      </xdr:nvCxnSpPr>
      <xdr:spPr bwMode="auto">
        <a:xfrm flipV="1">
          <a:off x="3606800" y="3063373"/>
          <a:ext cx="698500" cy="3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133367</xdr:rowOff>
    </xdr:from>
    <xdr:to>
      <xdr:col>18</xdr:col>
      <xdr:colOff>177800</xdr:colOff>
      <xdr:row>17</xdr:row>
      <xdr:rowOff>134373</xdr:rowOff>
    </xdr:to>
    <xdr:cxnSp macro="">
      <xdr:nvCxnSpPr>
        <xdr:cNvPr id="57" name="直線コネクタ 56"/>
        <xdr:cNvCxnSpPr/>
      </xdr:nvCxnSpPr>
      <xdr:spPr bwMode="auto">
        <a:xfrm flipV="1">
          <a:off x="2908300" y="3095642"/>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14211</xdr:rowOff>
    </xdr:from>
    <xdr:to>
      <xdr:col>29</xdr:col>
      <xdr:colOff>177800</xdr:colOff>
      <xdr:row>17</xdr:row>
      <xdr:rowOff>115811</xdr:rowOff>
    </xdr:to>
    <xdr:sp macro="" textlink="">
      <xdr:nvSpPr>
        <xdr:cNvPr id="67" name="楕円 66"/>
        <xdr:cNvSpPr/>
      </xdr:nvSpPr>
      <xdr:spPr bwMode="auto">
        <a:xfrm>
          <a:off x="5600700" y="297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30738</xdr:rowOff>
    </xdr:from>
    <xdr:ext cx="762000" cy="259045"/>
    <xdr:sp macro="" textlink="">
      <xdr:nvSpPr>
        <xdr:cNvPr id="68" name="人口1人当たり決算額の推移該当値テキスト130"/>
        <xdr:cNvSpPr txBox="1"/>
      </xdr:nvSpPr>
      <xdr:spPr>
        <a:xfrm>
          <a:off x="5740400" y="282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44935</xdr:rowOff>
    </xdr:from>
    <xdr:to>
      <xdr:col>26</xdr:col>
      <xdr:colOff>101600</xdr:colOff>
      <xdr:row>17</xdr:row>
      <xdr:rowOff>146535</xdr:rowOff>
    </xdr:to>
    <xdr:sp macro="" textlink="">
      <xdr:nvSpPr>
        <xdr:cNvPr id="69" name="楕円 68"/>
        <xdr:cNvSpPr/>
      </xdr:nvSpPr>
      <xdr:spPr bwMode="auto">
        <a:xfrm>
          <a:off x="4953000" y="300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156712</xdr:rowOff>
    </xdr:from>
    <xdr:ext cx="736600" cy="259045"/>
    <xdr:sp macro="" textlink="">
      <xdr:nvSpPr>
        <xdr:cNvPr id="70" name="テキスト ボックス 69"/>
        <xdr:cNvSpPr txBox="1"/>
      </xdr:nvSpPr>
      <xdr:spPr>
        <a:xfrm>
          <a:off x="4622800" y="2776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50298</xdr:rowOff>
    </xdr:from>
    <xdr:to>
      <xdr:col>22</xdr:col>
      <xdr:colOff>165100</xdr:colOff>
      <xdr:row>17</xdr:row>
      <xdr:rowOff>151898</xdr:rowOff>
    </xdr:to>
    <xdr:sp macro="" textlink="">
      <xdr:nvSpPr>
        <xdr:cNvPr id="71" name="楕円 70"/>
        <xdr:cNvSpPr/>
      </xdr:nvSpPr>
      <xdr:spPr bwMode="auto">
        <a:xfrm>
          <a:off x="4254500" y="301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162075</xdr:rowOff>
    </xdr:from>
    <xdr:ext cx="762000" cy="259045"/>
    <xdr:sp macro="" textlink="">
      <xdr:nvSpPr>
        <xdr:cNvPr id="72" name="テキスト ボックス 71"/>
        <xdr:cNvSpPr txBox="1"/>
      </xdr:nvSpPr>
      <xdr:spPr>
        <a:xfrm>
          <a:off x="3924300" y="278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82567</xdr:rowOff>
    </xdr:from>
    <xdr:to>
      <xdr:col>19</xdr:col>
      <xdr:colOff>38100</xdr:colOff>
      <xdr:row>18</xdr:row>
      <xdr:rowOff>12717</xdr:rowOff>
    </xdr:to>
    <xdr:sp macro="" textlink="">
      <xdr:nvSpPr>
        <xdr:cNvPr id="73" name="楕円 72"/>
        <xdr:cNvSpPr/>
      </xdr:nvSpPr>
      <xdr:spPr bwMode="auto">
        <a:xfrm>
          <a:off x="3556000" y="304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22894</xdr:rowOff>
    </xdr:from>
    <xdr:ext cx="762000" cy="259045"/>
    <xdr:sp macro="" textlink="">
      <xdr:nvSpPr>
        <xdr:cNvPr id="74" name="テキスト ボックス 73"/>
        <xdr:cNvSpPr txBox="1"/>
      </xdr:nvSpPr>
      <xdr:spPr>
        <a:xfrm>
          <a:off x="3225800" y="28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83573</xdr:rowOff>
    </xdr:from>
    <xdr:to>
      <xdr:col>15</xdr:col>
      <xdr:colOff>101600</xdr:colOff>
      <xdr:row>18</xdr:row>
      <xdr:rowOff>13723</xdr:rowOff>
    </xdr:to>
    <xdr:sp macro="" textlink="">
      <xdr:nvSpPr>
        <xdr:cNvPr id="75" name="楕円 74"/>
        <xdr:cNvSpPr/>
      </xdr:nvSpPr>
      <xdr:spPr bwMode="auto">
        <a:xfrm>
          <a:off x="2857500" y="304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23900</xdr:rowOff>
    </xdr:from>
    <xdr:ext cx="762000" cy="259045"/>
    <xdr:sp macro="" textlink="">
      <xdr:nvSpPr>
        <xdr:cNvPr id="76" name="テキスト ボックス 75"/>
        <xdr:cNvSpPr txBox="1"/>
      </xdr:nvSpPr>
      <xdr:spPr>
        <a:xfrm>
          <a:off x="2527300" y="281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275459</xdr:rowOff>
    </xdr:from>
    <xdr:to>
      <xdr:col>29</xdr:col>
      <xdr:colOff>127000</xdr:colOff>
      <xdr:row>35</xdr:row>
      <xdr:rowOff>306419</xdr:rowOff>
    </xdr:to>
    <xdr:cxnSp macro="">
      <xdr:nvCxnSpPr>
        <xdr:cNvPr id="112" name="直線コネクタ 111"/>
        <xdr:cNvCxnSpPr/>
      </xdr:nvCxnSpPr>
      <xdr:spPr bwMode="auto">
        <a:xfrm flipV="1">
          <a:off x="5003800" y="6885809"/>
          <a:ext cx="647700" cy="3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306419</xdr:rowOff>
    </xdr:from>
    <xdr:to>
      <xdr:col>26</xdr:col>
      <xdr:colOff>50800</xdr:colOff>
      <xdr:row>36</xdr:row>
      <xdr:rowOff>11133</xdr:rowOff>
    </xdr:to>
    <xdr:cxnSp macro="">
      <xdr:nvCxnSpPr>
        <xdr:cNvPr id="115" name="直線コネクタ 114"/>
        <xdr:cNvCxnSpPr/>
      </xdr:nvCxnSpPr>
      <xdr:spPr bwMode="auto">
        <a:xfrm flipV="1">
          <a:off x="4305300" y="6916769"/>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11133</xdr:rowOff>
    </xdr:from>
    <xdr:to>
      <xdr:col>22</xdr:col>
      <xdr:colOff>114300</xdr:colOff>
      <xdr:row>37</xdr:row>
      <xdr:rowOff>20782</xdr:rowOff>
    </xdr:to>
    <xdr:cxnSp macro="">
      <xdr:nvCxnSpPr>
        <xdr:cNvPr id="118" name="直線コネクタ 117"/>
        <xdr:cNvCxnSpPr/>
      </xdr:nvCxnSpPr>
      <xdr:spPr bwMode="auto">
        <a:xfrm flipV="1">
          <a:off x="3606800" y="6964383"/>
          <a:ext cx="698500" cy="181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20782</xdr:rowOff>
    </xdr:from>
    <xdr:to>
      <xdr:col>18</xdr:col>
      <xdr:colOff>177800</xdr:colOff>
      <xdr:row>37</xdr:row>
      <xdr:rowOff>283804</xdr:rowOff>
    </xdr:to>
    <xdr:cxnSp macro="">
      <xdr:nvCxnSpPr>
        <xdr:cNvPr id="121" name="直線コネクタ 120"/>
        <xdr:cNvCxnSpPr/>
      </xdr:nvCxnSpPr>
      <xdr:spPr bwMode="auto">
        <a:xfrm flipV="1">
          <a:off x="2908300" y="7145482"/>
          <a:ext cx="698500" cy="26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224659</xdr:rowOff>
    </xdr:from>
    <xdr:to>
      <xdr:col>29</xdr:col>
      <xdr:colOff>177800</xdr:colOff>
      <xdr:row>35</xdr:row>
      <xdr:rowOff>326259</xdr:rowOff>
    </xdr:to>
    <xdr:sp macro="" textlink="">
      <xdr:nvSpPr>
        <xdr:cNvPr id="131" name="楕円 130"/>
        <xdr:cNvSpPr/>
      </xdr:nvSpPr>
      <xdr:spPr bwMode="auto">
        <a:xfrm>
          <a:off x="5600700" y="683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196736</xdr:rowOff>
    </xdr:from>
    <xdr:ext cx="762000" cy="259045"/>
    <xdr:sp macro="" textlink="">
      <xdr:nvSpPr>
        <xdr:cNvPr id="132" name="人口1人当たり決算額の推移該当値テキスト445"/>
        <xdr:cNvSpPr txBox="1"/>
      </xdr:nvSpPr>
      <xdr:spPr>
        <a:xfrm>
          <a:off x="5740400" y="680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255619</xdr:rowOff>
    </xdr:from>
    <xdr:to>
      <xdr:col>26</xdr:col>
      <xdr:colOff>101600</xdr:colOff>
      <xdr:row>36</xdr:row>
      <xdr:rowOff>14319</xdr:rowOff>
    </xdr:to>
    <xdr:sp macro="" textlink="">
      <xdr:nvSpPr>
        <xdr:cNvPr id="133" name="楕円 132"/>
        <xdr:cNvSpPr/>
      </xdr:nvSpPr>
      <xdr:spPr bwMode="auto">
        <a:xfrm>
          <a:off x="4953000" y="686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341996</xdr:rowOff>
    </xdr:from>
    <xdr:ext cx="736600" cy="259045"/>
    <xdr:sp macro="" textlink="">
      <xdr:nvSpPr>
        <xdr:cNvPr id="134" name="テキスト ボックス 133"/>
        <xdr:cNvSpPr txBox="1"/>
      </xdr:nvSpPr>
      <xdr:spPr>
        <a:xfrm>
          <a:off x="4622800" y="695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303233</xdr:rowOff>
    </xdr:from>
    <xdr:to>
      <xdr:col>22</xdr:col>
      <xdr:colOff>165100</xdr:colOff>
      <xdr:row>36</xdr:row>
      <xdr:rowOff>61933</xdr:rowOff>
    </xdr:to>
    <xdr:sp macro="" textlink="">
      <xdr:nvSpPr>
        <xdr:cNvPr id="135" name="楕円 134"/>
        <xdr:cNvSpPr/>
      </xdr:nvSpPr>
      <xdr:spPr bwMode="auto">
        <a:xfrm>
          <a:off x="4254500" y="691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46710</xdr:rowOff>
    </xdr:from>
    <xdr:ext cx="762000" cy="259045"/>
    <xdr:sp macro="" textlink="">
      <xdr:nvSpPr>
        <xdr:cNvPr id="136" name="テキスト ボックス 135"/>
        <xdr:cNvSpPr txBox="1"/>
      </xdr:nvSpPr>
      <xdr:spPr>
        <a:xfrm>
          <a:off x="3924300" y="69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141432</xdr:rowOff>
    </xdr:from>
    <xdr:to>
      <xdr:col>19</xdr:col>
      <xdr:colOff>38100</xdr:colOff>
      <xdr:row>37</xdr:row>
      <xdr:rowOff>71582</xdr:rowOff>
    </xdr:to>
    <xdr:sp macro="" textlink="">
      <xdr:nvSpPr>
        <xdr:cNvPr id="137" name="楕円 136"/>
        <xdr:cNvSpPr/>
      </xdr:nvSpPr>
      <xdr:spPr bwMode="auto">
        <a:xfrm>
          <a:off x="3556000" y="709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56359</xdr:rowOff>
    </xdr:from>
    <xdr:ext cx="762000" cy="259045"/>
    <xdr:sp macro="" textlink="">
      <xdr:nvSpPr>
        <xdr:cNvPr id="138" name="テキスト ボックス 137"/>
        <xdr:cNvSpPr txBox="1"/>
      </xdr:nvSpPr>
      <xdr:spPr>
        <a:xfrm>
          <a:off x="3225800" y="71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233004</xdr:rowOff>
    </xdr:from>
    <xdr:to>
      <xdr:col>15</xdr:col>
      <xdr:colOff>101600</xdr:colOff>
      <xdr:row>37</xdr:row>
      <xdr:rowOff>334604</xdr:rowOff>
    </xdr:to>
    <xdr:sp macro="" textlink="">
      <xdr:nvSpPr>
        <xdr:cNvPr id="139" name="楕円 138"/>
        <xdr:cNvSpPr/>
      </xdr:nvSpPr>
      <xdr:spPr bwMode="auto">
        <a:xfrm>
          <a:off x="2857500" y="735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319381</xdr:rowOff>
    </xdr:from>
    <xdr:ext cx="762000" cy="259045"/>
    <xdr:sp macro="" textlink="">
      <xdr:nvSpPr>
        <xdr:cNvPr id="140" name="テキスト ボックス 139"/>
        <xdr:cNvSpPr txBox="1"/>
      </xdr:nvSpPr>
      <xdr:spPr>
        <a:xfrm>
          <a:off x="2527300" y="74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8,833
402.25
9,960,159
9,588,542
371,347
5,153,548
10,931,898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57376</xdr:rowOff>
    </xdr:from>
    <xdr:to>
      <xdr:col>24</xdr:col>
      <xdr:colOff>63500</xdr:colOff>
      <xdr:row>35</xdr:row>
      <xdr:rowOff>86447</xdr:rowOff>
    </xdr:to>
    <xdr:cxnSp macro="">
      <xdr:nvCxnSpPr>
        <xdr:cNvPr id="57" name="直線コネクタ 56"/>
        <xdr:cNvCxnSpPr/>
      </xdr:nvCxnSpPr>
      <xdr:spPr>
        <a:xfrm flipV="1">
          <a:off x="3797300" y="6058126"/>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86447</xdr:rowOff>
    </xdr:from>
    <xdr:to>
      <xdr:col>19</xdr:col>
      <xdr:colOff>177800</xdr:colOff>
      <xdr:row>35</xdr:row>
      <xdr:rowOff>128424</xdr:rowOff>
    </xdr:to>
    <xdr:cxnSp macro="">
      <xdr:nvCxnSpPr>
        <xdr:cNvPr id="60" name="直線コネクタ 59"/>
        <xdr:cNvCxnSpPr/>
      </xdr:nvCxnSpPr>
      <xdr:spPr>
        <a:xfrm flipV="1">
          <a:off x="2908300" y="6087197"/>
          <a:ext cx="889000" cy="4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128424</xdr:rowOff>
    </xdr:from>
    <xdr:to>
      <xdr:col>15</xdr:col>
      <xdr:colOff>50800</xdr:colOff>
      <xdr:row>36</xdr:row>
      <xdr:rowOff>135277</xdr:rowOff>
    </xdr:to>
    <xdr:cxnSp macro="">
      <xdr:nvCxnSpPr>
        <xdr:cNvPr id="63" name="直線コネクタ 62"/>
        <xdr:cNvCxnSpPr/>
      </xdr:nvCxnSpPr>
      <xdr:spPr>
        <a:xfrm flipV="1">
          <a:off x="2019300" y="6129174"/>
          <a:ext cx="889000" cy="1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135277</xdr:rowOff>
    </xdr:from>
    <xdr:to>
      <xdr:col>10</xdr:col>
      <xdr:colOff>114300</xdr:colOff>
      <xdr:row>36</xdr:row>
      <xdr:rowOff>147118</xdr:rowOff>
    </xdr:to>
    <xdr:cxnSp macro="">
      <xdr:nvCxnSpPr>
        <xdr:cNvPr id="66" name="直線コネクタ 65"/>
        <xdr:cNvCxnSpPr/>
      </xdr:nvCxnSpPr>
      <xdr:spPr>
        <a:xfrm flipV="1">
          <a:off x="1130300" y="6307477"/>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6576</xdr:rowOff>
    </xdr:from>
    <xdr:to>
      <xdr:col>24</xdr:col>
      <xdr:colOff>114300</xdr:colOff>
      <xdr:row>35</xdr:row>
      <xdr:rowOff>108176</xdr:rowOff>
    </xdr:to>
    <xdr:sp macro="" textlink="">
      <xdr:nvSpPr>
        <xdr:cNvPr id="76" name="楕円 75"/>
        <xdr:cNvSpPr/>
      </xdr:nvSpPr>
      <xdr:spPr>
        <a:xfrm>
          <a:off x="4584700" y="60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29453</xdr:rowOff>
    </xdr:from>
    <xdr:ext cx="599010" cy="259045"/>
    <xdr:sp macro="" textlink="">
      <xdr:nvSpPr>
        <xdr:cNvPr id="77" name="人件費該当値テキスト"/>
        <xdr:cNvSpPr txBox="1"/>
      </xdr:nvSpPr>
      <xdr:spPr>
        <a:xfrm>
          <a:off x="4686300" y="585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35647</xdr:rowOff>
    </xdr:from>
    <xdr:to>
      <xdr:col>20</xdr:col>
      <xdr:colOff>38100</xdr:colOff>
      <xdr:row>35</xdr:row>
      <xdr:rowOff>137247</xdr:rowOff>
    </xdr:to>
    <xdr:sp macro="" textlink="">
      <xdr:nvSpPr>
        <xdr:cNvPr id="78" name="楕円 77"/>
        <xdr:cNvSpPr/>
      </xdr:nvSpPr>
      <xdr:spPr>
        <a:xfrm>
          <a:off x="3746500" y="60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153774</xdr:rowOff>
    </xdr:from>
    <xdr:ext cx="599010" cy="259045"/>
    <xdr:sp macro="" textlink="">
      <xdr:nvSpPr>
        <xdr:cNvPr id="79" name="テキスト ボックス 78"/>
        <xdr:cNvSpPr txBox="1"/>
      </xdr:nvSpPr>
      <xdr:spPr>
        <a:xfrm>
          <a:off x="3497795" y="58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77624</xdr:rowOff>
    </xdr:from>
    <xdr:to>
      <xdr:col>15</xdr:col>
      <xdr:colOff>101600</xdr:colOff>
      <xdr:row>36</xdr:row>
      <xdr:rowOff>7774</xdr:rowOff>
    </xdr:to>
    <xdr:sp macro="" textlink="">
      <xdr:nvSpPr>
        <xdr:cNvPr id="80" name="楕円 79"/>
        <xdr:cNvSpPr/>
      </xdr:nvSpPr>
      <xdr:spPr>
        <a:xfrm>
          <a:off x="2857500" y="60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24301</xdr:rowOff>
    </xdr:from>
    <xdr:ext cx="599010" cy="259045"/>
    <xdr:sp macro="" textlink="">
      <xdr:nvSpPr>
        <xdr:cNvPr id="81" name="テキスト ボックス 80"/>
        <xdr:cNvSpPr txBox="1"/>
      </xdr:nvSpPr>
      <xdr:spPr>
        <a:xfrm>
          <a:off x="2608795" y="585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84477</xdr:rowOff>
    </xdr:from>
    <xdr:to>
      <xdr:col>10</xdr:col>
      <xdr:colOff>165100</xdr:colOff>
      <xdr:row>37</xdr:row>
      <xdr:rowOff>14627</xdr:rowOff>
    </xdr:to>
    <xdr:sp macro="" textlink="">
      <xdr:nvSpPr>
        <xdr:cNvPr id="82" name="楕円 81"/>
        <xdr:cNvSpPr/>
      </xdr:nvSpPr>
      <xdr:spPr>
        <a:xfrm>
          <a:off x="1968500" y="62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31154</xdr:rowOff>
    </xdr:from>
    <xdr:ext cx="599010" cy="259045"/>
    <xdr:sp macro="" textlink="">
      <xdr:nvSpPr>
        <xdr:cNvPr id="83" name="テキスト ボックス 82"/>
        <xdr:cNvSpPr txBox="1"/>
      </xdr:nvSpPr>
      <xdr:spPr>
        <a:xfrm>
          <a:off x="1719795" y="603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96318</xdr:rowOff>
    </xdr:from>
    <xdr:to>
      <xdr:col>6</xdr:col>
      <xdr:colOff>38100</xdr:colOff>
      <xdr:row>37</xdr:row>
      <xdr:rowOff>26468</xdr:rowOff>
    </xdr:to>
    <xdr:sp macro="" textlink="">
      <xdr:nvSpPr>
        <xdr:cNvPr id="84" name="楕円 83"/>
        <xdr:cNvSpPr/>
      </xdr:nvSpPr>
      <xdr:spPr>
        <a:xfrm>
          <a:off x="1079500" y="62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42995</xdr:rowOff>
    </xdr:from>
    <xdr:ext cx="599010" cy="259045"/>
    <xdr:sp macro="" textlink="">
      <xdr:nvSpPr>
        <xdr:cNvPr id="85" name="テキスト ボックス 84"/>
        <xdr:cNvSpPr txBox="1"/>
      </xdr:nvSpPr>
      <xdr:spPr>
        <a:xfrm>
          <a:off x="830795" y="604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98719</xdr:rowOff>
    </xdr:from>
    <xdr:to>
      <xdr:col>24</xdr:col>
      <xdr:colOff>63500</xdr:colOff>
      <xdr:row>58</xdr:row>
      <xdr:rowOff>158230</xdr:rowOff>
    </xdr:to>
    <xdr:cxnSp macro="">
      <xdr:nvCxnSpPr>
        <xdr:cNvPr id="117" name="直線コネクタ 116"/>
        <xdr:cNvCxnSpPr/>
      </xdr:nvCxnSpPr>
      <xdr:spPr>
        <a:xfrm flipV="1">
          <a:off x="3797300" y="10042819"/>
          <a:ext cx="838200" cy="5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158230</xdr:rowOff>
    </xdr:from>
    <xdr:to>
      <xdr:col>19</xdr:col>
      <xdr:colOff>177800</xdr:colOff>
      <xdr:row>59</xdr:row>
      <xdr:rowOff>51712</xdr:rowOff>
    </xdr:to>
    <xdr:cxnSp macro="">
      <xdr:nvCxnSpPr>
        <xdr:cNvPr id="120" name="直線コネクタ 119"/>
        <xdr:cNvCxnSpPr/>
      </xdr:nvCxnSpPr>
      <xdr:spPr>
        <a:xfrm flipV="1">
          <a:off x="2908300" y="10102330"/>
          <a:ext cx="889000" cy="6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161668</xdr:rowOff>
    </xdr:from>
    <xdr:to>
      <xdr:col>15</xdr:col>
      <xdr:colOff>50800</xdr:colOff>
      <xdr:row>59</xdr:row>
      <xdr:rowOff>51712</xdr:rowOff>
    </xdr:to>
    <xdr:cxnSp macro="">
      <xdr:nvCxnSpPr>
        <xdr:cNvPr id="123" name="直線コネクタ 122"/>
        <xdr:cNvCxnSpPr/>
      </xdr:nvCxnSpPr>
      <xdr:spPr>
        <a:xfrm>
          <a:off x="2019300" y="10105768"/>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161668</xdr:rowOff>
    </xdr:from>
    <xdr:to>
      <xdr:col>10</xdr:col>
      <xdr:colOff>114300</xdr:colOff>
      <xdr:row>59</xdr:row>
      <xdr:rowOff>5564</xdr:rowOff>
    </xdr:to>
    <xdr:cxnSp macro="">
      <xdr:nvCxnSpPr>
        <xdr:cNvPr id="126" name="直線コネクタ 125"/>
        <xdr:cNvCxnSpPr/>
      </xdr:nvCxnSpPr>
      <xdr:spPr>
        <a:xfrm flipV="1">
          <a:off x="1130300" y="10105768"/>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47919</xdr:rowOff>
    </xdr:from>
    <xdr:to>
      <xdr:col>24</xdr:col>
      <xdr:colOff>114300</xdr:colOff>
      <xdr:row>58</xdr:row>
      <xdr:rowOff>149519</xdr:rowOff>
    </xdr:to>
    <xdr:sp macro="" textlink="">
      <xdr:nvSpPr>
        <xdr:cNvPr id="136" name="楕円 135"/>
        <xdr:cNvSpPr/>
      </xdr:nvSpPr>
      <xdr:spPr>
        <a:xfrm>
          <a:off x="4584700" y="99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26346</xdr:rowOff>
    </xdr:from>
    <xdr:ext cx="599010" cy="259045"/>
    <xdr:sp macro="" textlink="">
      <xdr:nvSpPr>
        <xdr:cNvPr id="137" name="物件費該当値テキスト"/>
        <xdr:cNvSpPr txBox="1"/>
      </xdr:nvSpPr>
      <xdr:spPr>
        <a:xfrm>
          <a:off x="4686300" y="997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107430</xdr:rowOff>
    </xdr:from>
    <xdr:to>
      <xdr:col>20</xdr:col>
      <xdr:colOff>38100</xdr:colOff>
      <xdr:row>59</xdr:row>
      <xdr:rowOff>37580</xdr:rowOff>
    </xdr:to>
    <xdr:sp macro="" textlink="">
      <xdr:nvSpPr>
        <xdr:cNvPr id="138" name="楕円 137"/>
        <xdr:cNvSpPr/>
      </xdr:nvSpPr>
      <xdr:spPr>
        <a:xfrm>
          <a:off x="3746500" y="10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28707</xdr:rowOff>
    </xdr:from>
    <xdr:ext cx="599010" cy="259045"/>
    <xdr:sp macro="" textlink="">
      <xdr:nvSpPr>
        <xdr:cNvPr id="139" name="テキスト ボックス 138"/>
        <xdr:cNvSpPr txBox="1"/>
      </xdr:nvSpPr>
      <xdr:spPr>
        <a:xfrm>
          <a:off x="3497795" y="1014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912</xdr:rowOff>
    </xdr:from>
    <xdr:to>
      <xdr:col>15</xdr:col>
      <xdr:colOff>101600</xdr:colOff>
      <xdr:row>59</xdr:row>
      <xdr:rowOff>102512</xdr:rowOff>
    </xdr:to>
    <xdr:sp macro="" textlink="">
      <xdr:nvSpPr>
        <xdr:cNvPr id="140" name="楕円 139"/>
        <xdr:cNvSpPr/>
      </xdr:nvSpPr>
      <xdr:spPr>
        <a:xfrm>
          <a:off x="2857500" y="101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93639</xdr:rowOff>
    </xdr:from>
    <xdr:ext cx="599010" cy="259045"/>
    <xdr:sp macro="" textlink="">
      <xdr:nvSpPr>
        <xdr:cNvPr id="141" name="テキスト ボックス 140"/>
        <xdr:cNvSpPr txBox="1"/>
      </xdr:nvSpPr>
      <xdr:spPr>
        <a:xfrm>
          <a:off x="2608795" y="1020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110868</xdr:rowOff>
    </xdr:from>
    <xdr:to>
      <xdr:col>10</xdr:col>
      <xdr:colOff>165100</xdr:colOff>
      <xdr:row>59</xdr:row>
      <xdr:rowOff>41018</xdr:rowOff>
    </xdr:to>
    <xdr:sp macro="" textlink="">
      <xdr:nvSpPr>
        <xdr:cNvPr id="142" name="楕円 141"/>
        <xdr:cNvSpPr/>
      </xdr:nvSpPr>
      <xdr:spPr>
        <a:xfrm>
          <a:off x="1968500" y="100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32145</xdr:rowOff>
    </xdr:from>
    <xdr:ext cx="599010" cy="259045"/>
    <xdr:sp macro="" textlink="">
      <xdr:nvSpPr>
        <xdr:cNvPr id="143" name="テキスト ボックス 142"/>
        <xdr:cNvSpPr txBox="1"/>
      </xdr:nvSpPr>
      <xdr:spPr>
        <a:xfrm>
          <a:off x="1719795" y="101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126214</xdr:rowOff>
    </xdr:from>
    <xdr:to>
      <xdr:col>6</xdr:col>
      <xdr:colOff>38100</xdr:colOff>
      <xdr:row>59</xdr:row>
      <xdr:rowOff>56364</xdr:rowOff>
    </xdr:to>
    <xdr:sp macro="" textlink="">
      <xdr:nvSpPr>
        <xdr:cNvPr id="144" name="楕円 143"/>
        <xdr:cNvSpPr/>
      </xdr:nvSpPr>
      <xdr:spPr>
        <a:xfrm>
          <a:off x="1079500" y="100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47491</xdr:rowOff>
    </xdr:from>
    <xdr:ext cx="599010" cy="259045"/>
    <xdr:sp macro="" textlink="">
      <xdr:nvSpPr>
        <xdr:cNvPr id="145" name="テキスト ボックス 144"/>
        <xdr:cNvSpPr txBox="1"/>
      </xdr:nvSpPr>
      <xdr:spPr>
        <a:xfrm>
          <a:off x="830795" y="1016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117297</xdr:rowOff>
    </xdr:from>
    <xdr:to>
      <xdr:col>24</xdr:col>
      <xdr:colOff>63500</xdr:colOff>
      <xdr:row>76</xdr:row>
      <xdr:rowOff>57956</xdr:rowOff>
    </xdr:to>
    <xdr:cxnSp macro="">
      <xdr:nvCxnSpPr>
        <xdr:cNvPr id="174" name="直線コネクタ 173"/>
        <xdr:cNvCxnSpPr/>
      </xdr:nvCxnSpPr>
      <xdr:spPr>
        <a:xfrm flipV="1">
          <a:off x="3797300" y="12976047"/>
          <a:ext cx="838200" cy="1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57956</xdr:rowOff>
    </xdr:from>
    <xdr:to>
      <xdr:col>19</xdr:col>
      <xdr:colOff>177800</xdr:colOff>
      <xdr:row>76</xdr:row>
      <xdr:rowOff>90246</xdr:rowOff>
    </xdr:to>
    <xdr:cxnSp macro="">
      <xdr:nvCxnSpPr>
        <xdr:cNvPr id="177" name="直線コネクタ 176"/>
        <xdr:cNvCxnSpPr/>
      </xdr:nvCxnSpPr>
      <xdr:spPr>
        <a:xfrm flipV="1">
          <a:off x="2908300" y="13088156"/>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79139</xdr:rowOff>
    </xdr:from>
    <xdr:to>
      <xdr:col>15</xdr:col>
      <xdr:colOff>50800</xdr:colOff>
      <xdr:row>76</xdr:row>
      <xdr:rowOff>90246</xdr:rowOff>
    </xdr:to>
    <xdr:cxnSp macro="">
      <xdr:nvCxnSpPr>
        <xdr:cNvPr id="180" name="直線コネクタ 179"/>
        <xdr:cNvCxnSpPr/>
      </xdr:nvCxnSpPr>
      <xdr:spPr>
        <a:xfrm>
          <a:off x="2019300" y="13109339"/>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79139</xdr:rowOff>
    </xdr:from>
    <xdr:to>
      <xdr:col>10</xdr:col>
      <xdr:colOff>114300</xdr:colOff>
      <xdr:row>76</xdr:row>
      <xdr:rowOff>122726</xdr:rowOff>
    </xdr:to>
    <xdr:cxnSp macro="">
      <xdr:nvCxnSpPr>
        <xdr:cNvPr id="183" name="直線コネクタ 182"/>
        <xdr:cNvCxnSpPr/>
      </xdr:nvCxnSpPr>
      <xdr:spPr>
        <a:xfrm flipV="1">
          <a:off x="1130300" y="13109339"/>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66497</xdr:rowOff>
    </xdr:from>
    <xdr:to>
      <xdr:col>24</xdr:col>
      <xdr:colOff>114300</xdr:colOff>
      <xdr:row>75</xdr:row>
      <xdr:rowOff>168098</xdr:rowOff>
    </xdr:to>
    <xdr:sp macro="" textlink="">
      <xdr:nvSpPr>
        <xdr:cNvPr id="193" name="楕円 192"/>
        <xdr:cNvSpPr/>
      </xdr:nvSpPr>
      <xdr:spPr>
        <a:xfrm>
          <a:off x="4584700" y="12925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89374</xdr:rowOff>
    </xdr:from>
    <xdr:ext cx="534377" cy="259045"/>
    <xdr:sp macro="" textlink="">
      <xdr:nvSpPr>
        <xdr:cNvPr id="194" name="維持補修費該当値テキスト"/>
        <xdr:cNvSpPr txBox="1"/>
      </xdr:nvSpPr>
      <xdr:spPr>
        <a:xfrm>
          <a:off x="4686300" y="12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7156</xdr:rowOff>
    </xdr:from>
    <xdr:to>
      <xdr:col>20</xdr:col>
      <xdr:colOff>38100</xdr:colOff>
      <xdr:row>76</xdr:row>
      <xdr:rowOff>108756</xdr:rowOff>
    </xdr:to>
    <xdr:sp macro="" textlink="">
      <xdr:nvSpPr>
        <xdr:cNvPr id="195" name="楕円 194"/>
        <xdr:cNvSpPr/>
      </xdr:nvSpPr>
      <xdr:spPr>
        <a:xfrm>
          <a:off x="3746500" y="130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125283</xdr:rowOff>
    </xdr:from>
    <xdr:ext cx="534377" cy="259045"/>
    <xdr:sp macro="" textlink="">
      <xdr:nvSpPr>
        <xdr:cNvPr id="196" name="テキスト ボックス 195"/>
        <xdr:cNvSpPr txBox="1"/>
      </xdr:nvSpPr>
      <xdr:spPr>
        <a:xfrm>
          <a:off x="3530111" y="128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39446</xdr:rowOff>
    </xdr:from>
    <xdr:to>
      <xdr:col>15</xdr:col>
      <xdr:colOff>101600</xdr:colOff>
      <xdr:row>76</xdr:row>
      <xdr:rowOff>141046</xdr:rowOff>
    </xdr:to>
    <xdr:sp macro="" textlink="">
      <xdr:nvSpPr>
        <xdr:cNvPr id="197" name="楕円 196"/>
        <xdr:cNvSpPr/>
      </xdr:nvSpPr>
      <xdr:spPr>
        <a:xfrm>
          <a:off x="2857500" y="130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157573</xdr:rowOff>
    </xdr:from>
    <xdr:ext cx="534377" cy="259045"/>
    <xdr:sp macro="" textlink="">
      <xdr:nvSpPr>
        <xdr:cNvPr id="198" name="テキスト ボックス 197"/>
        <xdr:cNvSpPr txBox="1"/>
      </xdr:nvSpPr>
      <xdr:spPr>
        <a:xfrm>
          <a:off x="2641111" y="128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28339</xdr:rowOff>
    </xdr:from>
    <xdr:to>
      <xdr:col>10</xdr:col>
      <xdr:colOff>165100</xdr:colOff>
      <xdr:row>76</xdr:row>
      <xdr:rowOff>129939</xdr:rowOff>
    </xdr:to>
    <xdr:sp macro="" textlink="">
      <xdr:nvSpPr>
        <xdr:cNvPr id="199" name="楕円 198"/>
        <xdr:cNvSpPr/>
      </xdr:nvSpPr>
      <xdr:spPr>
        <a:xfrm>
          <a:off x="1968500" y="130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146467</xdr:rowOff>
    </xdr:from>
    <xdr:ext cx="534377" cy="259045"/>
    <xdr:sp macro="" textlink="">
      <xdr:nvSpPr>
        <xdr:cNvPr id="200" name="テキスト ボックス 199"/>
        <xdr:cNvSpPr txBox="1"/>
      </xdr:nvSpPr>
      <xdr:spPr>
        <a:xfrm>
          <a:off x="1752111" y="128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71926</xdr:rowOff>
    </xdr:from>
    <xdr:to>
      <xdr:col>6</xdr:col>
      <xdr:colOff>38100</xdr:colOff>
      <xdr:row>77</xdr:row>
      <xdr:rowOff>2076</xdr:rowOff>
    </xdr:to>
    <xdr:sp macro="" textlink="">
      <xdr:nvSpPr>
        <xdr:cNvPr id="201" name="楕円 200"/>
        <xdr:cNvSpPr/>
      </xdr:nvSpPr>
      <xdr:spPr>
        <a:xfrm>
          <a:off x="1079500" y="131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18604</xdr:rowOff>
    </xdr:from>
    <xdr:ext cx="534377" cy="259045"/>
    <xdr:sp macro="" textlink="">
      <xdr:nvSpPr>
        <xdr:cNvPr id="202" name="テキスト ボックス 201"/>
        <xdr:cNvSpPr txBox="1"/>
      </xdr:nvSpPr>
      <xdr:spPr>
        <a:xfrm>
          <a:off x="863111" y="128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90878</xdr:rowOff>
    </xdr:from>
    <xdr:to>
      <xdr:col>24</xdr:col>
      <xdr:colOff>63500</xdr:colOff>
      <xdr:row>95</xdr:row>
      <xdr:rowOff>163257</xdr:rowOff>
    </xdr:to>
    <xdr:cxnSp macro="">
      <xdr:nvCxnSpPr>
        <xdr:cNvPr id="234" name="直線コネクタ 233"/>
        <xdr:cNvCxnSpPr/>
      </xdr:nvCxnSpPr>
      <xdr:spPr>
        <a:xfrm>
          <a:off x="3797300" y="16378628"/>
          <a:ext cx="838200" cy="7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90878</xdr:rowOff>
    </xdr:from>
    <xdr:to>
      <xdr:col>19</xdr:col>
      <xdr:colOff>177800</xdr:colOff>
      <xdr:row>97</xdr:row>
      <xdr:rowOff>9638</xdr:rowOff>
    </xdr:to>
    <xdr:cxnSp macro="">
      <xdr:nvCxnSpPr>
        <xdr:cNvPr id="237" name="直線コネクタ 236"/>
        <xdr:cNvCxnSpPr/>
      </xdr:nvCxnSpPr>
      <xdr:spPr>
        <a:xfrm flipV="1">
          <a:off x="2908300" y="16378628"/>
          <a:ext cx="889000" cy="26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140908</xdr:rowOff>
    </xdr:from>
    <xdr:to>
      <xdr:col>15</xdr:col>
      <xdr:colOff>50800</xdr:colOff>
      <xdr:row>97</xdr:row>
      <xdr:rowOff>9638</xdr:rowOff>
    </xdr:to>
    <xdr:cxnSp macro="">
      <xdr:nvCxnSpPr>
        <xdr:cNvPr id="240" name="直線コネクタ 239"/>
        <xdr:cNvCxnSpPr/>
      </xdr:nvCxnSpPr>
      <xdr:spPr>
        <a:xfrm>
          <a:off x="2019300" y="16600108"/>
          <a:ext cx="8890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140908</xdr:rowOff>
    </xdr:from>
    <xdr:to>
      <xdr:col>10</xdr:col>
      <xdr:colOff>114300</xdr:colOff>
      <xdr:row>96</xdr:row>
      <xdr:rowOff>154711</xdr:rowOff>
    </xdr:to>
    <xdr:cxnSp macro="">
      <xdr:nvCxnSpPr>
        <xdr:cNvPr id="243" name="直線コネクタ 242"/>
        <xdr:cNvCxnSpPr/>
      </xdr:nvCxnSpPr>
      <xdr:spPr>
        <a:xfrm flipV="1">
          <a:off x="1130300" y="16600108"/>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112457</xdr:rowOff>
    </xdr:from>
    <xdr:to>
      <xdr:col>24</xdr:col>
      <xdr:colOff>114300</xdr:colOff>
      <xdr:row>96</xdr:row>
      <xdr:rowOff>42607</xdr:rowOff>
    </xdr:to>
    <xdr:sp macro="" textlink="">
      <xdr:nvSpPr>
        <xdr:cNvPr id="253" name="楕円 252"/>
        <xdr:cNvSpPr/>
      </xdr:nvSpPr>
      <xdr:spPr>
        <a:xfrm>
          <a:off x="4584700" y="164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90884</xdr:rowOff>
    </xdr:from>
    <xdr:ext cx="534377" cy="259045"/>
    <xdr:sp macro="" textlink="">
      <xdr:nvSpPr>
        <xdr:cNvPr id="254" name="扶助費該当値テキスト"/>
        <xdr:cNvSpPr txBox="1"/>
      </xdr:nvSpPr>
      <xdr:spPr>
        <a:xfrm>
          <a:off x="4686300" y="163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40078</xdr:rowOff>
    </xdr:from>
    <xdr:to>
      <xdr:col>20</xdr:col>
      <xdr:colOff>38100</xdr:colOff>
      <xdr:row>95</xdr:row>
      <xdr:rowOff>141678</xdr:rowOff>
    </xdr:to>
    <xdr:sp macro="" textlink="">
      <xdr:nvSpPr>
        <xdr:cNvPr id="255" name="楕円 254"/>
        <xdr:cNvSpPr/>
      </xdr:nvSpPr>
      <xdr:spPr>
        <a:xfrm>
          <a:off x="3746500" y="16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132805</xdr:rowOff>
    </xdr:from>
    <xdr:ext cx="534377" cy="259045"/>
    <xdr:sp macro="" textlink="">
      <xdr:nvSpPr>
        <xdr:cNvPr id="256" name="テキスト ボックス 255"/>
        <xdr:cNvSpPr txBox="1"/>
      </xdr:nvSpPr>
      <xdr:spPr>
        <a:xfrm>
          <a:off x="3530111" y="1642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130288</xdr:rowOff>
    </xdr:from>
    <xdr:to>
      <xdr:col>15</xdr:col>
      <xdr:colOff>101600</xdr:colOff>
      <xdr:row>97</xdr:row>
      <xdr:rowOff>60438</xdr:rowOff>
    </xdr:to>
    <xdr:sp macro="" textlink="">
      <xdr:nvSpPr>
        <xdr:cNvPr id="257" name="楕円 256"/>
        <xdr:cNvSpPr/>
      </xdr:nvSpPr>
      <xdr:spPr>
        <a:xfrm>
          <a:off x="2857500" y="165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51565</xdr:rowOff>
    </xdr:from>
    <xdr:ext cx="534377" cy="259045"/>
    <xdr:sp macro="" textlink="">
      <xdr:nvSpPr>
        <xdr:cNvPr id="258" name="テキスト ボックス 257"/>
        <xdr:cNvSpPr txBox="1"/>
      </xdr:nvSpPr>
      <xdr:spPr>
        <a:xfrm>
          <a:off x="2641111" y="166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90108</xdr:rowOff>
    </xdr:from>
    <xdr:to>
      <xdr:col>10</xdr:col>
      <xdr:colOff>165100</xdr:colOff>
      <xdr:row>97</xdr:row>
      <xdr:rowOff>20258</xdr:rowOff>
    </xdr:to>
    <xdr:sp macro="" textlink="">
      <xdr:nvSpPr>
        <xdr:cNvPr id="259" name="楕円 258"/>
        <xdr:cNvSpPr/>
      </xdr:nvSpPr>
      <xdr:spPr>
        <a:xfrm>
          <a:off x="1968500" y="165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11385</xdr:rowOff>
    </xdr:from>
    <xdr:ext cx="534377" cy="259045"/>
    <xdr:sp macro="" textlink="">
      <xdr:nvSpPr>
        <xdr:cNvPr id="260" name="テキスト ボックス 259"/>
        <xdr:cNvSpPr txBox="1"/>
      </xdr:nvSpPr>
      <xdr:spPr>
        <a:xfrm>
          <a:off x="1752111" y="166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103911</xdr:rowOff>
    </xdr:from>
    <xdr:to>
      <xdr:col>6</xdr:col>
      <xdr:colOff>38100</xdr:colOff>
      <xdr:row>97</xdr:row>
      <xdr:rowOff>34061</xdr:rowOff>
    </xdr:to>
    <xdr:sp macro="" textlink="">
      <xdr:nvSpPr>
        <xdr:cNvPr id="261" name="楕円 260"/>
        <xdr:cNvSpPr/>
      </xdr:nvSpPr>
      <xdr:spPr>
        <a:xfrm>
          <a:off x="10795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25188</xdr:rowOff>
    </xdr:from>
    <xdr:ext cx="534377" cy="259045"/>
    <xdr:sp macro="" textlink="">
      <xdr:nvSpPr>
        <xdr:cNvPr id="262" name="テキスト ボックス 261"/>
        <xdr:cNvSpPr txBox="1"/>
      </xdr:nvSpPr>
      <xdr:spPr>
        <a:xfrm>
          <a:off x="863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48063</xdr:rowOff>
    </xdr:from>
    <xdr:to>
      <xdr:col>55</xdr:col>
      <xdr:colOff>0</xdr:colOff>
      <xdr:row>37</xdr:row>
      <xdr:rowOff>8721</xdr:rowOff>
    </xdr:to>
    <xdr:cxnSp macro="">
      <xdr:nvCxnSpPr>
        <xdr:cNvPr id="290" name="直線コネクタ 289"/>
        <xdr:cNvCxnSpPr/>
      </xdr:nvCxnSpPr>
      <xdr:spPr>
        <a:xfrm flipV="1">
          <a:off x="9639300" y="6220263"/>
          <a:ext cx="838200" cy="1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132056</xdr:rowOff>
    </xdr:from>
    <xdr:to>
      <xdr:col>50</xdr:col>
      <xdr:colOff>114300</xdr:colOff>
      <xdr:row>37</xdr:row>
      <xdr:rowOff>8721</xdr:rowOff>
    </xdr:to>
    <xdr:cxnSp macro="">
      <xdr:nvCxnSpPr>
        <xdr:cNvPr id="293" name="直線コネクタ 292"/>
        <xdr:cNvCxnSpPr/>
      </xdr:nvCxnSpPr>
      <xdr:spPr>
        <a:xfrm>
          <a:off x="8750300" y="5789906"/>
          <a:ext cx="889000" cy="5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132056</xdr:rowOff>
    </xdr:from>
    <xdr:to>
      <xdr:col>45</xdr:col>
      <xdr:colOff>177800</xdr:colOff>
      <xdr:row>36</xdr:row>
      <xdr:rowOff>29304</xdr:rowOff>
    </xdr:to>
    <xdr:cxnSp macro="">
      <xdr:nvCxnSpPr>
        <xdr:cNvPr id="296" name="直線コネクタ 295"/>
        <xdr:cNvCxnSpPr/>
      </xdr:nvCxnSpPr>
      <xdr:spPr>
        <a:xfrm flipV="1">
          <a:off x="7861300" y="5789906"/>
          <a:ext cx="889000" cy="4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29304</xdr:rowOff>
    </xdr:from>
    <xdr:to>
      <xdr:col>41</xdr:col>
      <xdr:colOff>50800</xdr:colOff>
      <xdr:row>36</xdr:row>
      <xdr:rowOff>137336</xdr:rowOff>
    </xdr:to>
    <xdr:cxnSp macro="">
      <xdr:nvCxnSpPr>
        <xdr:cNvPr id="299" name="直線コネクタ 298"/>
        <xdr:cNvCxnSpPr/>
      </xdr:nvCxnSpPr>
      <xdr:spPr>
        <a:xfrm flipV="1">
          <a:off x="6972300" y="6201504"/>
          <a:ext cx="889000" cy="1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168713</xdr:rowOff>
    </xdr:from>
    <xdr:to>
      <xdr:col>55</xdr:col>
      <xdr:colOff>50800</xdr:colOff>
      <xdr:row>36</xdr:row>
      <xdr:rowOff>98863</xdr:rowOff>
    </xdr:to>
    <xdr:sp macro="" textlink="">
      <xdr:nvSpPr>
        <xdr:cNvPr id="309" name="楕円 308"/>
        <xdr:cNvSpPr/>
      </xdr:nvSpPr>
      <xdr:spPr>
        <a:xfrm>
          <a:off x="10426700" y="61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20140</xdr:rowOff>
    </xdr:from>
    <xdr:ext cx="599010" cy="259045"/>
    <xdr:sp macro="" textlink="">
      <xdr:nvSpPr>
        <xdr:cNvPr id="310" name="補助費等該当値テキスト"/>
        <xdr:cNvSpPr txBox="1"/>
      </xdr:nvSpPr>
      <xdr:spPr>
        <a:xfrm>
          <a:off x="10528300" y="602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129371</xdr:rowOff>
    </xdr:from>
    <xdr:to>
      <xdr:col>50</xdr:col>
      <xdr:colOff>165100</xdr:colOff>
      <xdr:row>37</xdr:row>
      <xdr:rowOff>59521</xdr:rowOff>
    </xdr:to>
    <xdr:sp macro="" textlink="">
      <xdr:nvSpPr>
        <xdr:cNvPr id="311" name="楕円 310"/>
        <xdr:cNvSpPr/>
      </xdr:nvSpPr>
      <xdr:spPr>
        <a:xfrm>
          <a:off x="9588500" y="63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50648</xdr:rowOff>
    </xdr:from>
    <xdr:ext cx="599010" cy="259045"/>
    <xdr:sp macro="" textlink="">
      <xdr:nvSpPr>
        <xdr:cNvPr id="312" name="テキスト ボックス 311"/>
        <xdr:cNvSpPr txBox="1"/>
      </xdr:nvSpPr>
      <xdr:spPr>
        <a:xfrm>
          <a:off x="9339795" y="639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81256</xdr:rowOff>
    </xdr:from>
    <xdr:to>
      <xdr:col>46</xdr:col>
      <xdr:colOff>38100</xdr:colOff>
      <xdr:row>34</xdr:row>
      <xdr:rowOff>11406</xdr:rowOff>
    </xdr:to>
    <xdr:sp macro="" textlink="">
      <xdr:nvSpPr>
        <xdr:cNvPr id="313" name="楕円 312"/>
        <xdr:cNvSpPr/>
      </xdr:nvSpPr>
      <xdr:spPr>
        <a:xfrm>
          <a:off x="8699500" y="57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27933</xdr:rowOff>
    </xdr:from>
    <xdr:ext cx="599010" cy="259045"/>
    <xdr:sp macro="" textlink="">
      <xdr:nvSpPr>
        <xdr:cNvPr id="314" name="テキスト ボックス 313"/>
        <xdr:cNvSpPr txBox="1"/>
      </xdr:nvSpPr>
      <xdr:spPr>
        <a:xfrm>
          <a:off x="8450795" y="55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149954</xdr:rowOff>
    </xdr:from>
    <xdr:to>
      <xdr:col>41</xdr:col>
      <xdr:colOff>101600</xdr:colOff>
      <xdr:row>36</xdr:row>
      <xdr:rowOff>80104</xdr:rowOff>
    </xdr:to>
    <xdr:sp macro="" textlink="">
      <xdr:nvSpPr>
        <xdr:cNvPr id="315" name="楕円 314"/>
        <xdr:cNvSpPr/>
      </xdr:nvSpPr>
      <xdr:spPr>
        <a:xfrm>
          <a:off x="7810500" y="6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96631</xdr:rowOff>
    </xdr:from>
    <xdr:ext cx="599010" cy="259045"/>
    <xdr:sp macro="" textlink="">
      <xdr:nvSpPr>
        <xdr:cNvPr id="316" name="テキスト ボックス 315"/>
        <xdr:cNvSpPr txBox="1"/>
      </xdr:nvSpPr>
      <xdr:spPr>
        <a:xfrm>
          <a:off x="7561795" y="592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86536</xdr:rowOff>
    </xdr:from>
    <xdr:to>
      <xdr:col>36</xdr:col>
      <xdr:colOff>165100</xdr:colOff>
      <xdr:row>37</xdr:row>
      <xdr:rowOff>16686</xdr:rowOff>
    </xdr:to>
    <xdr:sp macro="" textlink="">
      <xdr:nvSpPr>
        <xdr:cNvPr id="317" name="楕円 316"/>
        <xdr:cNvSpPr/>
      </xdr:nvSpPr>
      <xdr:spPr>
        <a:xfrm>
          <a:off x="6921500" y="62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33213</xdr:rowOff>
    </xdr:from>
    <xdr:ext cx="599010" cy="259045"/>
    <xdr:sp macro="" textlink="">
      <xdr:nvSpPr>
        <xdr:cNvPr id="318" name="テキスト ボックス 317"/>
        <xdr:cNvSpPr txBox="1"/>
      </xdr:nvSpPr>
      <xdr:spPr>
        <a:xfrm>
          <a:off x="6672795" y="603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16349</xdr:rowOff>
    </xdr:from>
    <xdr:to>
      <xdr:col>55</xdr:col>
      <xdr:colOff>0</xdr:colOff>
      <xdr:row>56</xdr:row>
      <xdr:rowOff>142011</xdr:rowOff>
    </xdr:to>
    <xdr:cxnSp macro="">
      <xdr:nvCxnSpPr>
        <xdr:cNvPr id="345" name="直線コネクタ 344"/>
        <xdr:cNvCxnSpPr/>
      </xdr:nvCxnSpPr>
      <xdr:spPr>
        <a:xfrm>
          <a:off x="9639300" y="9617549"/>
          <a:ext cx="838200" cy="1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16349</xdr:rowOff>
    </xdr:from>
    <xdr:to>
      <xdr:col>50</xdr:col>
      <xdr:colOff>114300</xdr:colOff>
      <xdr:row>57</xdr:row>
      <xdr:rowOff>24524</xdr:rowOff>
    </xdr:to>
    <xdr:cxnSp macro="">
      <xdr:nvCxnSpPr>
        <xdr:cNvPr id="348" name="直線コネクタ 347"/>
        <xdr:cNvCxnSpPr/>
      </xdr:nvCxnSpPr>
      <xdr:spPr>
        <a:xfrm flipV="1">
          <a:off x="8750300" y="9617549"/>
          <a:ext cx="889000" cy="17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19614</xdr:rowOff>
    </xdr:from>
    <xdr:to>
      <xdr:col>45</xdr:col>
      <xdr:colOff>177800</xdr:colOff>
      <xdr:row>57</xdr:row>
      <xdr:rowOff>24524</xdr:rowOff>
    </xdr:to>
    <xdr:cxnSp macro="">
      <xdr:nvCxnSpPr>
        <xdr:cNvPr id="351" name="直線コネクタ 350"/>
        <xdr:cNvCxnSpPr/>
      </xdr:nvCxnSpPr>
      <xdr:spPr>
        <a:xfrm>
          <a:off x="7861300" y="9449364"/>
          <a:ext cx="889000" cy="3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19614</xdr:rowOff>
    </xdr:from>
    <xdr:to>
      <xdr:col>41</xdr:col>
      <xdr:colOff>50800</xdr:colOff>
      <xdr:row>56</xdr:row>
      <xdr:rowOff>115475</xdr:rowOff>
    </xdr:to>
    <xdr:cxnSp macro="">
      <xdr:nvCxnSpPr>
        <xdr:cNvPr id="354" name="直線コネクタ 353"/>
        <xdr:cNvCxnSpPr/>
      </xdr:nvCxnSpPr>
      <xdr:spPr>
        <a:xfrm flipV="1">
          <a:off x="6972300" y="9449364"/>
          <a:ext cx="889000" cy="2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91211</xdr:rowOff>
    </xdr:from>
    <xdr:to>
      <xdr:col>55</xdr:col>
      <xdr:colOff>50800</xdr:colOff>
      <xdr:row>57</xdr:row>
      <xdr:rowOff>21361</xdr:rowOff>
    </xdr:to>
    <xdr:sp macro="" textlink="">
      <xdr:nvSpPr>
        <xdr:cNvPr id="364" name="楕円 363"/>
        <xdr:cNvSpPr/>
      </xdr:nvSpPr>
      <xdr:spPr>
        <a:xfrm>
          <a:off x="10426700" y="96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69638</xdr:rowOff>
    </xdr:from>
    <xdr:ext cx="599010" cy="259045"/>
    <xdr:sp macro="" textlink="">
      <xdr:nvSpPr>
        <xdr:cNvPr id="365" name="普通建設事業費該当値テキスト"/>
        <xdr:cNvSpPr txBox="1"/>
      </xdr:nvSpPr>
      <xdr:spPr>
        <a:xfrm>
          <a:off x="10528300" y="967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136999</xdr:rowOff>
    </xdr:from>
    <xdr:to>
      <xdr:col>50</xdr:col>
      <xdr:colOff>165100</xdr:colOff>
      <xdr:row>56</xdr:row>
      <xdr:rowOff>67149</xdr:rowOff>
    </xdr:to>
    <xdr:sp macro="" textlink="">
      <xdr:nvSpPr>
        <xdr:cNvPr id="366" name="楕円 365"/>
        <xdr:cNvSpPr/>
      </xdr:nvSpPr>
      <xdr:spPr>
        <a:xfrm>
          <a:off x="9588500" y="95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83676</xdr:rowOff>
    </xdr:from>
    <xdr:ext cx="599010" cy="259045"/>
    <xdr:sp macro="" textlink="">
      <xdr:nvSpPr>
        <xdr:cNvPr id="367" name="テキスト ボックス 366"/>
        <xdr:cNvSpPr txBox="1"/>
      </xdr:nvSpPr>
      <xdr:spPr>
        <a:xfrm>
          <a:off x="9339795" y="93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145174</xdr:rowOff>
    </xdr:from>
    <xdr:to>
      <xdr:col>46</xdr:col>
      <xdr:colOff>38100</xdr:colOff>
      <xdr:row>57</xdr:row>
      <xdr:rowOff>75324</xdr:rowOff>
    </xdr:to>
    <xdr:sp macro="" textlink="">
      <xdr:nvSpPr>
        <xdr:cNvPr id="368" name="楕円 367"/>
        <xdr:cNvSpPr/>
      </xdr:nvSpPr>
      <xdr:spPr>
        <a:xfrm>
          <a:off x="8699500" y="97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66451</xdr:rowOff>
    </xdr:from>
    <xdr:ext cx="599010" cy="259045"/>
    <xdr:sp macro="" textlink="">
      <xdr:nvSpPr>
        <xdr:cNvPr id="369" name="テキスト ボックス 368"/>
        <xdr:cNvSpPr txBox="1"/>
      </xdr:nvSpPr>
      <xdr:spPr>
        <a:xfrm>
          <a:off x="8450795" y="983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140264</xdr:rowOff>
    </xdr:from>
    <xdr:to>
      <xdr:col>41</xdr:col>
      <xdr:colOff>101600</xdr:colOff>
      <xdr:row>55</xdr:row>
      <xdr:rowOff>70414</xdr:rowOff>
    </xdr:to>
    <xdr:sp macro="" textlink="">
      <xdr:nvSpPr>
        <xdr:cNvPr id="370" name="楕円 369"/>
        <xdr:cNvSpPr/>
      </xdr:nvSpPr>
      <xdr:spPr>
        <a:xfrm>
          <a:off x="7810500" y="9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86941</xdr:rowOff>
    </xdr:from>
    <xdr:ext cx="599010" cy="259045"/>
    <xdr:sp macro="" textlink="">
      <xdr:nvSpPr>
        <xdr:cNvPr id="371" name="テキスト ボックス 370"/>
        <xdr:cNvSpPr txBox="1"/>
      </xdr:nvSpPr>
      <xdr:spPr>
        <a:xfrm>
          <a:off x="7561795" y="917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64675</xdr:rowOff>
    </xdr:from>
    <xdr:to>
      <xdr:col>36</xdr:col>
      <xdr:colOff>165100</xdr:colOff>
      <xdr:row>56</xdr:row>
      <xdr:rowOff>166275</xdr:rowOff>
    </xdr:to>
    <xdr:sp macro="" textlink="">
      <xdr:nvSpPr>
        <xdr:cNvPr id="372" name="楕円 371"/>
        <xdr:cNvSpPr/>
      </xdr:nvSpPr>
      <xdr:spPr>
        <a:xfrm>
          <a:off x="6921500" y="9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157402</xdr:rowOff>
    </xdr:from>
    <xdr:ext cx="599010" cy="259045"/>
    <xdr:sp macro="" textlink="">
      <xdr:nvSpPr>
        <xdr:cNvPr id="373" name="テキスト ボックス 372"/>
        <xdr:cNvSpPr txBox="1"/>
      </xdr:nvSpPr>
      <xdr:spPr>
        <a:xfrm>
          <a:off x="6672795" y="97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118174</xdr:rowOff>
    </xdr:from>
    <xdr:to>
      <xdr:col>55</xdr:col>
      <xdr:colOff>0</xdr:colOff>
      <xdr:row>78</xdr:row>
      <xdr:rowOff>161421</xdr:rowOff>
    </xdr:to>
    <xdr:cxnSp macro="">
      <xdr:nvCxnSpPr>
        <xdr:cNvPr id="402" name="直線コネクタ 401"/>
        <xdr:cNvCxnSpPr/>
      </xdr:nvCxnSpPr>
      <xdr:spPr>
        <a:xfrm>
          <a:off x="9639300" y="13491274"/>
          <a:ext cx="8382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118174</xdr:rowOff>
    </xdr:from>
    <xdr:to>
      <xdr:col>50</xdr:col>
      <xdr:colOff>114300</xdr:colOff>
      <xdr:row>78</xdr:row>
      <xdr:rowOff>140827</xdr:rowOff>
    </xdr:to>
    <xdr:cxnSp macro="">
      <xdr:nvCxnSpPr>
        <xdr:cNvPr id="405" name="直線コネクタ 404"/>
        <xdr:cNvCxnSpPr/>
      </xdr:nvCxnSpPr>
      <xdr:spPr>
        <a:xfrm flipV="1">
          <a:off x="8750300" y="13491274"/>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151259</xdr:rowOff>
    </xdr:from>
    <xdr:to>
      <xdr:col>45</xdr:col>
      <xdr:colOff>177800</xdr:colOff>
      <xdr:row>78</xdr:row>
      <xdr:rowOff>140827</xdr:rowOff>
    </xdr:to>
    <xdr:cxnSp macro="">
      <xdr:nvCxnSpPr>
        <xdr:cNvPr id="408" name="直線コネクタ 407"/>
        <xdr:cNvCxnSpPr/>
      </xdr:nvCxnSpPr>
      <xdr:spPr>
        <a:xfrm>
          <a:off x="7861300" y="13010009"/>
          <a:ext cx="889000" cy="50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151259</xdr:rowOff>
    </xdr:from>
    <xdr:to>
      <xdr:col>41</xdr:col>
      <xdr:colOff>50800</xdr:colOff>
      <xdr:row>78</xdr:row>
      <xdr:rowOff>145704</xdr:rowOff>
    </xdr:to>
    <xdr:cxnSp macro="">
      <xdr:nvCxnSpPr>
        <xdr:cNvPr id="411" name="直線コネクタ 410"/>
        <xdr:cNvCxnSpPr/>
      </xdr:nvCxnSpPr>
      <xdr:spPr>
        <a:xfrm flipV="1">
          <a:off x="6972300" y="13010009"/>
          <a:ext cx="889000" cy="50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110621</xdr:rowOff>
    </xdr:from>
    <xdr:to>
      <xdr:col>55</xdr:col>
      <xdr:colOff>50800</xdr:colOff>
      <xdr:row>79</xdr:row>
      <xdr:rowOff>40771</xdr:rowOff>
    </xdr:to>
    <xdr:sp macro="" textlink="">
      <xdr:nvSpPr>
        <xdr:cNvPr id="421" name="楕円 420"/>
        <xdr:cNvSpPr/>
      </xdr:nvSpPr>
      <xdr:spPr>
        <a:xfrm>
          <a:off x="10426700" y="134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25548</xdr:rowOff>
    </xdr:from>
    <xdr:ext cx="534377" cy="259045"/>
    <xdr:sp macro="" textlink="">
      <xdr:nvSpPr>
        <xdr:cNvPr id="422" name="普通建設事業費 （ うち新規整備　）該当値テキスト"/>
        <xdr:cNvSpPr txBox="1"/>
      </xdr:nvSpPr>
      <xdr:spPr>
        <a:xfrm>
          <a:off x="10528300" y="133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67374</xdr:rowOff>
    </xdr:from>
    <xdr:to>
      <xdr:col>50</xdr:col>
      <xdr:colOff>165100</xdr:colOff>
      <xdr:row>78</xdr:row>
      <xdr:rowOff>168974</xdr:rowOff>
    </xdr:to>
    <xdr:sp macro="" textlink="">
      <xdr:nvSpPr>
        <xdr:cNvPr id="423" name="楕円 422"/>
        <xdr:cNvSpPr/>
      </xdr:nvSpPr>
      <xdr:spPr>
        <a:xfrm>
          <a:off x="9588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160101</xdr:rowOff>
    </xdr:from>
    <xdr:ext cx="534377" cy="259045"/>
    <xdr:sp macro="" textlink="">
      <xdr:nvSpPr>
        <xdr:cNvPr id="424" name="テキスト ボックス 423"/>
        <xdr:cNvSpPr txBox="1"/>
      </xdr:nvSpPr>
      <xdr:spPr>
        <a:xfrm>
          <a:off x="9372111" y="135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90027</xdr:rowOff>
    </xdr:from>
    <xdr:to>
      <xdr:col>46</xdr:col>
      <xdr:colOff>38100</xdr:colOff>
      <xdr:row>79</xdr:row>
      <xdr:rowOff>20177</xdr:rowOff>
    </xdr:to>
    <xdr:sp macro="" textlink="">
      <xdr:nvSpPr>
        <xdr:cNvPr id="425" name="楕円 424"/>
        <xdr:cNvSpPr/>
      </xdr:nvSpPr>
      <xdr:spPr>
        <a:xfrm>
          <a:off x="8699500" y="134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11304</xdr:rowOff>
    </xdr:from>
    <xdr:ext cx="534377" cy="259045"/>
    <xdr:sp macro="" textlink="">
      <xdr:nvSpPr>
        <xdr:cNvPr id="426" name="テキスト ボックス 425"/>
        <xdr:cNvSpPr txBox="1"/>
      </xdr:nvSpPr>
      <xdr:spPr>
        <a:xfrm>
          <a:off x="8483111" y="135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100460</xdr:rowOff>
    </xdr:from>
    <xdr:to>
      <xdr:col>41</xdr:col>
      <xdr:colOff>101600</xdr:colOff>
      <xdr:row>76</xdr:row>
      <xdr:rowOff>30609</xdr:rowOff>
    </xdr:to>
    <xdr:sp macro="" textlink="">
      <xdr:nvSpPr>
        <xdr:cNvPr id="427" name="楕円 426"/>
        <xdr:cNvSpPr/>
      </xdr:nvSpPr>
      <xdr:spPr>
        <a:xfrm>
          <a:off x="7810500" y="1295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47137</xdr:rowOff>
    </xdr:from>
    <xdr:ext cx="599010" cy="259045"/>
    <xdr:sp macro="" textlink="">
      <xdr:nvSpPr>
        <xdr:cNvPr id="428" name="テキスト ボックス 427"/>
        <xdr:cNvSpPr txBox="1"/>
      </xdr:nvSpPr>
      <xdr:spPr>
        <a:xfrm>
          <a:off x="7561795" y="1273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94904</xdr:rowOff>
    </xdr:from>
    <xdr:to>
      <xdr:col>36</xdr:col>
      <xdr:colOff>165100</xdr:colOff>
      <xdr:row>79</xdr:row>
      <xdr:rowOff>25054</xdr:rowOff>
    </xdr:to>
    <xdr:sp macro="" textlink="">
      <xdr:nvSpPr>
        <xdr:cNvPr id="429" name="楕円 428"/>
        <xdr:cNvSpPr/>
      </xdr:nvSpPr>
      <xdr:spPr>
        <a:xfrm>
          <a:off x="6921500" y="134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16181</xdr:rowOff>
    </xdr:from>
    <xdr:ext cx="534377" cy="259045"/>
    <xdr:sp macro="" textlink="">
      <xdr:nvSpPr>
        <xdr:cNvPr id="430" name="テキスト ボックス 429"/>
        <xdr:cNvSpPr txBox="1"/>
      </xdr:nvSpPr>
      <xdr:spPr>
        <a:xfrm>
          <a:off x="6705111" y="135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91963</xdr:rowOff>
    </xdr:from>
    <xdr:to>
      <xdr:col>55</xdr:col>
      <xdr:colOff>0</xdr:colOff>
      <xdr:row>97</xdr:row>
      <xdr:rowOff>133052</xdr:rowOff>
    </xdr:to>
    <xdr:cxnSp macro="">
      <xdr:nvCxnSpPr>
        <xdr:cNvPr id="457" name="直線コネクタ 456"/>
        <xdr:cNvCxnSpPr/>
      </xdr:nvCxnSpPr>
      <xdr:spPr>
        <a:xfrm flipV="1">
          <a:off x="9639300" y="16722613"/>
          <a:ext cx="8382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132147</xdr:rowOff>
    </xdr:from>
    <xdr:to>
      <xdr:col>50</xdr:col>
      <xdr:colOff>114300</xdr:colOff>
      <xdr:row>97</xdr:row>
      <xdr:rowOff>133052</xdr:rowOff>
    </xdr:to>
    <xdr:cxnSp macro="">
      <xdr:nvCxnSpPr>
        <xdr:cNvPr id="460" name="直線コネクタ 459"/>
        <xdr:cNvCxnSpPr/>
      </xdr:nvCxnSpPr>
      <xdr:spPr>
        <a:xfrm>
          <a:off x="8750300" y="16762797"/>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59089</xdr:rowOff>
    </xdr:from>
    <xdr:to>
      <xdr:col>45</xdr:col>
      <xdr:colOff>177800</xdr:colOff>
      <xdr:row>97</xdr:row>
      <xdr:rowOff>132147</xdr:rowOff>
    </xdr:to>
    <xdr:cxnSp macro="">
      <xdr:nvCxnSpPr>
        <xdr:cNvPr id="463" name="直線コネクタ 462"/>
        <xdr:cNvCxnSpPr/>
      </xdr:nvCxnSpPr>
      <xdr:spPr>
        <a:xfrm>
          <a:off x="7861300" y="16689739"/>
          <a:ext cx="889000" cy="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12133</xdr:rowOff>
    </xdr:from>
    <xdr:to>
      <xdr:col>41</xdr:col>
      <xdr:colOff>50800</xdr:colOff>
      <xdr:row>97</xdr:row>
      <xdr:rowOff>59089</xdr:rowOff>
    </xdr:to>
    <xdr:cxnSp macro="">
      <xdr:nvCxnSpPr>
        <xdr:cNvPr id="466" name="直線コネクタ 465"/>
        <xdr:cNvCxnSpPr/>
      </xdr:nvCxnSpPr>
      <xdr:spPr>
        <a:xfrm>
          <a:off x="6972300" y="16642783"/>
          <a:ext cx="889000" cy="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41163</xdr:rowOff>
    </xdr:from>
    <xdr:to>
      <xdr:col>55</xdr:col>
      <xdr:colOff>50800</xdr:colOff>
      <xdr:row>97</xdr:row>
      <xdr:rowOff>142763</xdr:rowOff>
    </xdr:to>
    <xdr:sp macro="" textlink="">
      <xdr:nvSpPr>
        <xdr:cNvPr id="476" name="楕円 475"/>
        <xdr:cNvSpPr/>
      </xdr:nvSpPr>
      <xdr:spPr>
        <a:xfrm>
          <a:off x="10426700" y="166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19590</xdr:rowOff>
    </xdr:from>
    <xdr:ext cx="534377" cy="259045"/>
    <xdr:sp macro="" textlink="">
      <xdr:nvSpPr>
        <xdr:cNvPr id="477" name="普通建設事業費 （ うち更新整備　）該当値テキスト"/>
        <xdr:cNvSpPr txBox="1"/>
      </xdr:nvSpPr>
      <xdr:spPr>
        <a:xfrm>
          <a:off x="10528300" y="166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82252</xdr:rowOff>
    </xdr:from>
    <xdr:to>
      <xdr:col>50</xdr:col>
      <xdr:colOff>165100</xdr:colOff>
      <xdr:row>98</xdr:row>
      <xdr:rowOff>12402</xdr:rowOff>
    </xdr:to>
    <xdr:sp macro="" textlink="">
      <xdr:nvSpPr>
        <xdr:cNvPr id="478" name="楕円 477"/>
        <xdr:cNvSpPr/>
      </xdr:nvSpPr>
      <xdr:spPr>
        <a:xfrm>
          <a:off x="9588500" y="167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3529</xdr:rowOff>
    </xdr:from>
    <xdr:ext cx="534377" cy="259045"/>
    <xdr:sp macro="" textlink="">
      <xdr:nvSpPr>
        <xdr:cNvPr id="479" name="テキスト ボックス 478"/>
        <xdr:cNvSpPr txBox="1"/>
      </xdr:nvSpPr>
      <xdr:spPr>
        <a:xfrm>
          <a:off x="9372111" y="168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81347</xdr:rowOff>
    </xdr:from>
    <xdr:to>
      <xdr:col>46</xdr:col>
      <xdr:colOff>38100</xdr:colOff>
      <xdr:row>98</xdr:row>
      <xdr:rowOff>11497</xdr:rowOff>
    </xdr:to>
    <xdr:sp macro="" textlink="">
      <xdr:nvSpPr>
        <xdr:cNvPr id="480" name="楕円 479"/>
        <xdr:cNvSpPr/>
      </xdr:nvSpPr>
      <xdr:spPr>
        <a:xfrm>
          <a:off x="8699500" y="167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2624</xdr:rowOff>
    </xdr:from>
    <xdr:ext cx="534377" cy="259045"/>
    <xdr:sp macro="" textlink="">
      <xdr:nvSpPr>
        <xdr:cNvPr id="481" name="テキスト ボックス 480"/>
        <xdr:cNvSpPr txBox="1"/>
      </xdr:nvSpPr>
      <xdr:spPr>
        <a:xfrm>
          <a:off x="8483111" y="168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8289</xdr:rowOff>
    </xdr:from>
    <xdr:to>
      <xdr:col>41</xdr:col>
      <xdr:colOff>101600</xdr:colOff>
      <xdr:row>97</xdr:row>
      <xdr:rowOff>109889</xdr:rowOff>
    </xdr:to>
    <xdr:sp macro="" textlink="">
      <xdr:nvSpPr>
        <xdr:cNvPr id="482" name="楕円 481"/>
        <xdr:cNvSpPr/>
      </xdr:nvSpPr>
      <xdr:spPr>
        <a:xfrm>
          <a:off x="7810500" y="166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101016</xdr:rowOff>
    </xdr:from>
    <xdr:ext cx="599010" cy="259045"/>
    <xdr:sp macro="" textlink="">
      <xdr:nvSpPr>
        <xdr:cNvPr id="483" name="テキスト ボックス 482"/>
        <xdr:cNvSpPr txBox="1"/>
      </xdr:nvSpPr>
      <xdr:spPr>
        <a:xfrm>
          <a:off x="7561795" y="1673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132783</xdr:rowOff>
    </xdr:from>
    <xdr:to>
      <xdr:col>36</xdr:col>
      <xdr:colOff>165100</xdr:colOff>
      <xdr:row>97</xdr:row>
      <xdr:rowOff>62933</xdr:rowOff>
    </xdr:to>
    <xdr:sp macro="" textlink="">
      <xdr:nvSpPr>
        <xdr:cNvPr id="484" name="楕円 483"/>
        <xdr:cNvSpPr/>
      </xdr:nvSpPr>
      <xdr:spPr>
        <a:xfrm>
          <a:off x="6921500" y="165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79460</xdr:rowOff>
    </xdr:from>
    <xdr:ext cx="599010" cy="259045"/>
    <xdr:sp macro="" textlink="">
      <xdr:nvSpPr>
        <xdr:cNvPr id="485" name="テキスト ボックス 484"/>
        <xdr:cNvSpPr txBox="1"/>
      </xdr:nvSpPr>
      <xdr:spPr>
        <a:xfrm>
          <a:off x="6672795" y="1636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137757</xdr:rowOff>
    </xdr:from>
    <xdr:to>
      <xdr:col>85</xdr:col>
      <xdr:colOff>126364</xdr:colOff>
      <xdr:row>39</xdr:row>
      <xdr:rowOff>44450</xdr:rowOff>
    </xdr:to>
    <xdr:cxnSp macro="">
      <xdr:nvCxnSpPr>
        <xdr:cNvPr id="509" name="直線コネクタ 508"/>
        <xdr:cNvCxnSpPr/>
      </xdr:nvCxnSpPr>
      <xdr:spPr>
        <a:xfrm flipV="1">
          <a:off x="16317595" y="5795607"/>
          <a:ext cx="1269" cy="935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84434</xdr:rowOff>
    </xdr:from>
    <xdr:ext cx="599010" cy="259045"/>
    <xdr:sp macro="" textlink="">
      <xdr:nvSpPr>
        <xdr:cNvPr id="512" name="災害復旧事業費最大値テキスト"/>
        <xdr:cNvSpPr txBox="1"/>
      </xdr:nvSpPr>
      <xdr:spPr>
        <a:xfrm>
          <a:off x="16370300" y="55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137757</xdr:rowOff>
    </xdr:from>
    <xdr:to>
      <xdr:col>86</xdr:col>
      <xdr:colOff>25400</xdr:colOff>
      <xdr:row>33</xdr:row>
      <xdr:rowOff>137757</xdr:rowOff>
    </xdr:to>
    <xdr:cxnSp macro="">
      <xdr:nvCxnSpPr>
        <xdr:cNvPr id="513" name="直線コネクタ 512"/>
        <xdr:cNvCxnSpPr/>
      </xdr:nvCxnSpPr>
      <xdr:spPr>
        <a:xfrm>
          <a:off x="16230600" y="579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76565</xdr:rowOff>
    </xdr:from>
    <xdr:ext cx="534377" cy="259045"/>
    <xdr:sp macro="" textlink="">
      <xdr:nvSpPr>
        <xdr:cNvPr id="515" name="災害復旧事業費平均値テキスト"/>
        <xdr:cNvSpPr txBox="1"/>
      </xdr:nvSpPr>
      <xdr:spPr>
        <a:xfrm>
          <a:off x="16370300" y="6420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53688</xdr:rowOff>
    </xdr:from>
    <xdr:to>
      <xdr:col>85</xdr:col>
      <xdr:colOff>177800</xdr:colOff>
      <xdr:row>38</xdr:row>
      <xdr:rowOff>155288</xdr:rowOff>
    </xdr:to>
    <xdr:sp macro="" textlink="">
      <xdr:nvSpPr>
        <xdr:cNvPr id="516" name="フローチャート: 判断 515"/>
        <xdr:cNvSpPr/>
      </xdr:nvSpPr>
      <xdr:spPr>
        <a:xfrm>
          <a:off x="16268700" y="65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115293</xdr:rowOff>
    </xdr:from>
    <xdr:to>
      <xdr:col>81</xdr:col>
      <xdr:colOff>50800</xdr:colOff>
      <xdr:row>39</xdr:row>
      <xdr:rowOff>44450</xdr:rowOff>
    </xdr:to>
    <xdr:cxnSp macro="">
      <xdr:nvCxnSpPr>
        <xdr:cNvPr id="517" name="直線コネクタ 516"/>
        <xdr:cNvCxnSpPr/>
      </xdr:nvCxnSpPr>
      <xdr:spPr>
        <a:xfrm>
          <a:off x="14592300" y="6630393"/>
          <a:ext cx="889000" cy="10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61125</xdr:rowOff>
    </xdr:from>
    <xdr:to>
      <xdr:col>81</xdr:col>
      <xdr:colOff>101600</xdr:colOff>
      <xdr:row>38</xdr:row>
      <xdr:rowOff>162725</xdr:rowOff>
    </xdr:to>
    <xdr:sp macro="" textlink="">
      <xdr:nvSpPr>
        <xdr:cNvPr id="518" name="フローチャート: 判断 517"/>
        <xdr:cNvSpPr/>
      </xdr:nvSpPr>
      <xdr:spPr>
        <a:xfrm>
          <a:off x="15430500" y="65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7802</xdr:rowOff>
    </xdr:from>
    <xdr:ext cx="534377" cy="259045"/>
    <xdr:sp macro="" textlink="">
      <xdr:nvSpPr>
        <xdr:cNvPr id="519" name="テキスト ボックス 518"/>
        <xdr:cNvSpPr txBox="1"/>
      </xdr:nvSpPr>
      <xdr:spPr>
        <a:xfrm>
          <a:off x="15214111" y="63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67676</xdr:rowOff>
    </xdr:from>
    <xdr:to>
      <xdr:col>76</xdr:col>
      <xdr:colOff>114300</xdr:colOff>
      <xdr:row>38</xdr:row>
      <xdr:rowOff>115293</xdr:rowOff>
    </xdr:to>
    <xdr:cxnSp macro="">
      <xdr:nvCxnSpPr>
        <xdr:cNvPr id="520" name="直線コネクタ 519"/>
        <xdr:cNvCxnSpPr/>
      </xdr:nvCxnSpPr>
      <xdr:spPr>
        <a:xfrm>
          <a:off x="13703300" y="6239876"/>
          <a:ext cx="889000" cy="39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24892</xdr:rowOff>
    </xdr:from>
    <xdr:to>
      <xdr:col>76</xdr:col>
      <xdr:colOff>165100</xdr:colOff>
      <xdr:row>38</xdr:row>
      <xdr:rowOff>126492</xdr:rowOff>
    </xdr:to>
    <xdr:sp macro="" textlink="">
      <xdr:nvSpPr>
        <xdr:cNvPr id="521" name="フローチャート: 判断 520"/>
        <xdr:cNvSpPr/>
      </xdr:nvSpPr>
      <xdr:spPr>
        <a:xfrm>
          <a:off x="1454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143019</xdr:rowOff>
    </xdr:from>
    <xdr:ext cx="534377" cy="259045"/>
    <xdr:sp macro="" textlink="">
      <xdr:nvSpPr>
        <xdr:cNvPr id="522" name="テキスト ボックス 521"/>
        <xdr:cNvSpPr txBox="1"/>
      </xdr:nvSpPr>
      <xdr:spPr>
        <a:xfrm>
          <a:off x="14325111" y="63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136118</xdr:rowOff>
    </xdr:from>
    <xdr:to>
      <xdr:col>71</xdr:col>
      <xdr:colOff>177800</xdr:colOff>
      <xdr:row>36</xdr:row>
      <xdr:rowOff>67676</xdr:rowOff>
    </xdr:to>
    <xdr:cxnSp macro="">
      <xdr:nvCxnSpPr>
        <xdr:cNvPr id="523" name="直線コネクタ 522"/>
        <xdr:cNvCxnSpPr/>
      </xdr:nvCxnSpPr>
      <xdr:spPr>
        <a:xfrm>
          <a:off x="12814300" y="5279618"/>
          <a:ext cx="889000" cy="9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39431</xdr:rowOff>
    </xdr:from>
    <xdr:to>
      <xdr:col>72</xdr:col>
      <xdr:colOff>38100</xdr:colOff>
      <xdr:row>38</xdr:row>
      <xdr:rowOff>141031</xdr:rowOff>
    </xdr:to>
    <xdr:sp macro="" textlink="">
      <xdr:nvSpPr>
        <xdr:cNvPr id="524" name="フローチャート: 判断 523"/>
        <xdr:cNvSpPr/>
      </xdr:nvSpPr>
      <xdr:spPr>
        <a:xfrm>
          <a:off x="13652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132158</xdr:rowOff>
    </xdr:from>
    <xdr:ext cx="534377" cy="259045"/>
    <xdr:sp macro="" textlink="">
      <xdr:nvSpPr>
        <xdr:cNvPr id="525" name="テキスト ボックス 524"/>
        <xdr:cNvSpPr txBox="1"/>
      </xdr:nvSpPr>
      <xdr:spPr>
        <a:xfrm>
          <a:off x="13436111" y="66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26" name="フローチャート: 判断 525"/>
        <xdr:cNvSpPr/>
      </xdr:nvSpPr>
      <xdr:spPr>
        <a:xfrm>
          <a:off x="12763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136684</xdr:rowOff>
    </xdr:from>
    <xdr:ext cx="534377" cy="259045"/>
    <xdr:sp macro="" textlink="">
      <xdr:nvSpPr>
        <xdr:cNvPr id="527" name="テキスト ボックス 526"/>
        <xdr:cNvSpPr txBox="1"/>
      </xdr:nvSpPr>
      <xdr:spPr>
        <a:xfrm>
          <a:off x="12547111" y="6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64493</xdr:rowOff>
    </xdr:from>
    <xdr:to>
      <xdr:col>76</xdr:col>
      <xdr:colOff>165100</xdr:colOff>
      <xdr:row>38</xdr:row>
      <xdr:rowOff>166093</xdr:rowOff>
    </xdr:to>
    <xdr:sp macro="" textlink="">
      <xdr:nvSpPr>
        <xdr:cNvPr id="537" name="楕円 536"/>
        <xdr:cNvSpPr/>
      </xdr:nvSpPr>
      <xdr:spPr>
        <a:xfrm>
          <a:off x="14541500" y="65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157220</xdr:rowOff>
    </xdr:from>
    <xdr:ext cx="534377" cy="259045"/>
    <xdr:sp macro="" textlink="">
      <xdr:nvSpPr>
        <xdr:cNvPr id="538" name="テキスト ボックス 537"/>
        <xdr:cNvSpPr txBox="1"/>
      </xdr:nvSpPr>
      <xdr:spPr>
        <a:xfrm>
          <a:off x="14325111" y="667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16876</xdr:rowOff>
    </xdr:from>
    <xdr:to>
      <xdr:col>72</xdr:col>
      <xdr:colOff>38100</xdr:colOff>
      <xdr:row>36</xdr:row>
      <xdr:rowOff>118476</xdr:rowOff>
    </xdr:to>
    <xdr:sp macro="" textlink="">
      <xdr:nvSpPr>
        <xdr:cNvPr id="539" name="楕円 538"/>
        <xdr:cNvSpPr/>
      </xdr:nvSpPr>
      <xdr:spPr>
        <a:xfrm>
          <a:off x="13652500" y="61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135003</xdr:rowOff>
    </xdr:from>
    <xdr:ext cx="534377" cy="259045"/>
    <xdr:sp macro="" textlink="">
      <xdr:nvSpPr>
        <xdr:cNvPr id="540" name="テキスト ボックス 539"/>
        <xdr:cNvSpPr txBox="1"/>
      </xdr:nvSpPr>
      <xdr:spPr>
        <a:xfrm>
          <a:off x="13436111" y="59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85318</xdr:rowOff>
    </xdr:from>
    <xdr:to>
      <xdr:col>67</xdr:col>
      <xdr:colOff>101600</xdr:colOff>
      <xdr:row>31</xdr:row>
      <xdr:rowOff>15468</xdr:rowOff>
    </xdr:to>
    <xdr:sp macro="" textlink="">
      <xdr:nvSpPr>
        <xdr:cNvPr id="541" name="楕円 540"/>
        <xdr:cNvSpPr/>
      </xdr:nvSpPr>
      <xdr:spPr>
        <a:xfrm>
          <a:off x="12763500" y="5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31995</xdr:rowOff>
    </xdr:from>
    <xdr:ext cx="599010" cy="259045"/>
    <xdr:sp macro="" textlink="">
      <xdr:nvSpPr>
        <xdr:cNvPr id="542" name="テキスト ボックス 541"/>
        <xdr:cNvSpPr txBox="1"/>
      </xdr:nvSpPr>
      <xdr:spPr>
        <a:xfrm>
          <a:off x="12514795" y="500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76248</xdr:rowOff>
    </xdr:from>
    <xdr:to>
      <xdr:col>85</xdr:col>
      <xdr:colOff>127000</xdr:colOff>
      <xdr:row>76</xdr:row>
      <xdr:rowOff>128552</xdr:rowOff>
    </xdr:to>
    <xdr:cxnSp macro="">
      <xdr:nvCxnSpPr>
        <xdr:cNvPr id="628" name="直線コネクタ 627"/>
        <xdr:cNvCxnSpPr/>
      </xdr:nvCxnSpPr>
      <xdr:spPr>
        <a:xfrm flipV="1">
          <a:off x="15481300" y="13106448"/>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128552</xdr:rowOff>
    </xdr:from>
    <xdr:to>
      <xdr:col>81</xdr:col>
      <xdr:colOff>50800</xdr:colOff>
      <xdr:row>76</xdr:row>
      <xdr:rowOff>158350</xdr:rowOff>
    </xdr:to>
    <xdr:cxnSp macro="">
      <xdr:nvCxnSpPr>
        <xdr:cNvPr id="631" name="直線コネクタ 630"/>
        <xdr:cNvCxnSpPr/>
      </xdr:nvCxnSpPr>
      <xdr:spPr>
        <a:xfrm flipV="1">
          <a:off x="14592300" y="13158752"/>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158350</xdr:rowOff>
    </xdr:from>
    <xdr:to>
      <xdr:col>76</xdr:col>
      <xdr:colOff>114300</xdr:colOff>
      <xdr:row>77</xdr:row>
      <xdr:rowOff>57245</xdr:rowOff>
    </xdr:to>
    <xdr:cxnSp macro="">
      <xdr:nvCxnSpPr>
        <xdr:cNvPr id="634" name="直線コネクタ 633"/>
        <xdr:cNvCxnSpPr/>
      </xdr:nvCxnSpPr>
      <xdr:spPr>
        <a:xfrm flipV="1">
          <a:off x="13703300" y="13188550"/>
          <a:ext cx="889000" cy="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57245</xdr:rowOff>
    </xdr:from>
    <xdr:to>
      <xdr:col>71</xdr:col>
      <xdr:colOff>177800</xdr:colOff>
      <xdr:row>77</xdr:row>
      <xdr:rowOff>132731</xdr:rowOff>
    </xdr:to>
    <xdr:cxnSp macro="">
      <xdr:nvCxnSpPr>
        <xdr:cNvPr id="637" name="直線コネクタ 636"/>
        <xdr:cNvCxnSpPr/>
      </xdr:nvCxnSpPr>
      <xdr:spPr>
        <a:xfrm flipV="1">
          <a:off x="12814300" y="13258895"/>
          <a:ext cx="889000" cy="7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25448</xdr:rowOff>
    </xdr:from>
    <xdr:to>
      <xdr:col>85</xdr:col>
      <xdr:colOff>177800</xdr:colOff>
      <xdr:row>76</xdr:row>
      <xdr:rowOff>127048</xdr:rowOff>
    </xdr:to>
    <xdr:sp macro="" textlink="">
      <xdr:nvSpPr>
        <xdr:cNvPr id="647" name="楕円 646"/>
        <xdr:cNvSpPr/>
      </xdr:nvSpPr>
      <xdr:spPr>
        <a:xfrm>
          <a:off x="16268700" y="130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3875</xdr:rowOff>
    </xdr:from>
    <xdr:ext cx="599010" cy="259045"/>
    <xdr:sp macro="" textlink="">
      <xdr:nvSpPr>
        <xdr:cNvPr id="648" name="公債費該当値テキスト"/>
        <xdr:cNvSpPr txBox="1"/>
      </xdr:nvSpPr>
      <xdr:spPr>
        <a:xfrm>
          <a:off x="16370300" y="1303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77752</xdr:rowOff>
    </xdr:from>
    <xdr:to>
      <xdr:col>81</xdr:col>
      <xdr:colOff>101600</xdr:colOff>
      <xdr:row>77</xdr:row>
      <xdr:rowOff>7902</xdr:rowOff>
    </xdr:to>
    <xdr:sp macro="" textlink="">
      <xdr:nvSpPr>
        <xdr:cNvPr id="649" name="楕円 648"/>
        <xdr:cNvSpPr/>
      </xdr:nvSpPr>
      <xdr:spPr>
        <a:xfrm>
          <a:off x="15430500" y="131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170479</xdr:rowOff>
    </xdr:from>
    <xdr:ext cx="599010" cy="259045"/>
    <xdr:sp macro="" textlink="">
      <xdr:nvSpPr>
        <xdr:cNvPr id="650" name="テキスト ボックス 649"/>
        <xdr:cNvSpPr txBox="1"/>
      </xdr:nvSpPr>
      <xdr:spPr>
        <a:xfrm>
          <a:off x="15181795" y="1320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107550</xdr:rowOff>
    </xdr:from>
    <xdr:to>
      <xdr:col>76</xdr:col>
      <xdr:colOff>165100</xdr:colOff>
      <xdr:row>77</xdr:row>
      <xdr:rowOff>37700</xdr:rowOff>
    </xdr:to>
    <xdr:sp macro="" textlink="">
      <xdr:nvSpPr>
        <xdr:cNvPr id="651" name="楕円 650"/>
        <xdr:cNvSpPr/>
      </xdr:nvSpPr>
      <xdr:spPr>
        <a:xfrm>
          <a:off x="14541500" y="131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28827</xdr:rowOff>
    </xdr:from>
    <xdr:ext cx="599010" cy="259045"/>
    <xdr:sp macro="" textlink="">
      <xdr:nvSpPr>
        <xdr:cNvPr id="652" name="テキスト ボックス 651"/>
        <xdr:cNvSpPr txBox="1"/>
      </xdr:nvSpPr>
      <xdr:spPr>
        <a:xfrm>
          <a:off x="14292795" y="1323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6445</xdr:rowOff>
    </xdr:from>
    <xdr:to>
      <xdr:col>72</xdr:col>
      <xdr:colOff>38100</xdr:colOff>
      <xdr:row>77</xdr:row>
      <xdr:rowOff>108045</xdr:rowOff>
    </xdr:to>
    <xdr:sp macro="" textlink="">
      <xdr:nvSpPr>
        <xdr:cNvPr id="653" name="楕円 652"/>
        <xdr:cNvSpPr/>
      </xdr:nvSpPr>
      <xdr:spPr>
        <a:xfrm>
          <a:off x="13652500" y="132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99172</xdr:rowOff>
    </xdr:from>
    <xdr:ext cx="534377" cy="259045"/>
    <xdr:sp macro="" textlink="">
      <xdr:nvSpPr>
        <xdr:cNvPr id="654" name="テキスト ボックス 653"/>
        <xdr:cNvSpPr txBox="1"/>
      </xdr:nvSpPr>
      <xdr:spPr>
        <a:xfrm>
          <a:off x="13436111" y="133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81931</xdr:rowOff>
    </xdr:from>
    <xdr:to>
      <xdr:col>67</xdr:col>
      <xdr:colOff>101600</xdr:colOff>
      <xdr:row>78</xdr:row>
      <xdr:rowOff>12081</xdr:rowOff>
    </xdr:to>
    <xdr:sp macro="" textlink="">
      <xdr:nvSpPr>
        <xdr:cNvPr id="655" name="楕円 654"/>
        <xdr:cNvSpPr/>
      </xdr:nvSpPr>
      <xdr:spPr>
        <a:xfrm>
          <a:off x="12763500" y="13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3208</xdr:rowOff>
    </xdr:from>
    <xdr:ext cx="534377" cy="259045"/>
    <xdr:sp macro="" textlink="">
      <xdr:nvSpPr>
        <xdr:cNvPr id="656" name="テキスト ボックス 655"/>
        <xdr:cNvSpPr txBox="1"/>
      </xdr:nvSpPr>
      <xdr:spPr>
        <a:xfrm>
          <a:off x="12547111" y="133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85375</xdr:rowOff>
    </xdr:from>
    <xdr:to>
      <xdr:col>85</xdr:col>
      <xdr:colOff>127000</xdr:colOff>
      <xdr:row>98</xdr:row>
      <xdr:rowOff>31507</xdr:rowOff>
    </xdr:to>
    <xdr:cxnSp macro="">
      <xdr:nvCxnSpPr>
        <xdr:cNvPr id="687" name="直線コネクタ 686"/>
        <xdr:cNvCxnSpPr/>
      </xdr:nvCxnSpPr>
      <xdr:spPr>
        <a:xfrm>
          <a:off x="15481300" y="16716025"/>
          <a:ext cx="838200" cy="1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85375</xdr:rowOff>
    </xdr:from>
    <xdr:to>
      <xdr:col>81</xdr:col>
      <xdr:colOff>50800</xdr:colOff>
      <xdr:row>98</xdr:row>
      <xdr:rowOff>2887</xdr:rowOff>
    </xdr:to>
    <xdr:cxnSp macro="">
      <xdr:nvCxnSpPr>
        <xdr:cNvPr id="690" name="直線コネクタ 689"/>
        <xdr:cNvCxnSpPr/>
      </xdr:nvCxnSpPr>
      <xdr:spPr>
        <a:xfrm flipV="1">
          <a:off x="14592300" y="16716025"/>
          <a:ext cx="8890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2887</xdr:rowOff>
    </xdr:from>
    <xdr:to>
      <xdr:col>76</xdr:col>
      <xdr:colOff>114300</xdr:colOff>
      <xdr:row>98</xdr:row>
      <xdr:rowOff>144428</xdr:rowOff>
    </xdr:to>
    <xdr:cxnSp macro="">
      <xdr:nvCxnSpPr>
        <xdr:cNvPr id="693" name="直線コネクタ 692"/>
        <xdr:cNvCxnSpPr/>
      </xdr:nvCxnSpPr>
      <xdr:spPr>
        <a:xfrm flipV="1">
          <a:off x="13703300" y="16804987"/>
          <a:ext cx="889000" cy="1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26392</xdr:rowOff>
    </xdr:from>
    <xdr:to>
      <xdr:col>71</xdr:col>
      <xdr:colOff>177800</xdr:colOff>
      <xdr:row>98</xdr:row>
      <xdr:rowOff>144428</xdr:rowOff>
    </xdr:to>
    <xdr:cxnSp macro="">
      <xdr:nvCxnSpPr>
        <xdr:cNvPr id="696" name="直線コネクタ 695"/>
        <xdr:cNvCxnSpPr/>
      </xdr:nvCxnSpPr>
      <xdr:spPr>
        <a:xfrm>
          <a:off x="12814300" y="16828492"/>
          <a:ext cx="889000" cy="1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152157</xdr:rowOff>
    </xdr:from>
    <xdr:to>
      <xdr:col>85</xdr:col>
      <xdr:colOff>177800</xdr:colOff>
      <xdr:row>98</xdr:row>
      <xdr:rowOff>82307</xdr:rowOff>
    </xdr:to>
    <xdr:sp macro="" textlink="">
      <xdr:nvSpPr>
        <xdr:cNvPr id="706" name="楕円 705"/>
        <xdr:cNvSpPr/>
      </xdr:nvSpPr>
      <xdr:spPr>
        <a:xfrm>
          <a:off x="16268700" y="1678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130584</xdr:rowOff>
    </xdr:from>
    <xdr:ext cx="534377" cy="259045"/>
    <xdr:sp macro="" textlink="">
      <xdr:nvSpPr>
        <xdr:cNvPr id="707" name="積立金該当値テキスト"/>
        <xdr:cNvSpPr txBox="1"/>
      </xdr:nvSpPr>
      <xdr:spPr>
        <a:xfrm>
          <a:off x="16370300" y="167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34575</xdr:rowOff>
    </xdr:from>
    <xdr:to>
      <xdr:col>81</xdr:col>
      <xdr:colOff>101600</xdr:colOff>
      <xdr:row>97</xdr:row>
      <xdr:rowOff>136175</xdr:rowOff>
    </xdr:to>
    <xdr:sp macro="" textlink="">
      <xdr:nvSpPr>
        <xdr:cNvPr id="708" name="楕円 707"/>
        <xdr:cNvSpPr/>
      </xdr:nvSpPr>
      <xdr:spPr>
        <a:xfrm>
          <a:off x="15430500" y="166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127302</xdr:rowOff>
    </xdr:from>
    <xdr:ext cx="599010" cy="259045"/>
    <xdr:sp macro="" textlink="">
      <xdr:nvSpPr>
        <xdr:cNvPr id="709" name="テキスト ボックス 708"/>
        <xdr:cNvSpPr txBox="1"/>
      </xdr:nvSpPr>
      <xdr:spPr>
        <a:xfrm>
          <a:off x="15181795" y="1675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123537</xdr:rowOff>
    </xdr:from>
    <xdr:to>
      <xdr:col>76</xdr:col>
      <xdr:colOff>165100</xdr:colOff>
      <xdr:row>98</xdr:row>
      <xdr:rowOff>53687</xdr:rowOff>
    </xdr:to>
    <xdr:sp macro="" textlink="">
      <xdr:nvSpPr>
        <xdr:cNvPr id="710" name="楕円 709"/>
        <xdr:cNvSpPr/>
      </xdr:nvSpPr>
      <xdr:spPr>
        <a:xfrm>
          <a:off x="14541500" y="167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70214</xdr:rowOff>
    </xdr:from>
    <xdr:ext cx="534377" cy="259045"/>
    <xdr:sp macro="" textlink="">
      <xdr:nvSpPr>
        <xdr:cNvPr id="711" name="テキスト ボックス 710"/>
        <xdr:cNvSpPr txBox="1"/>
      </xdr:nvSpPr>
      <xdr:spPr>
        <a:xfrm>
          <a:off x="14325111" y="165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93628</xdr:rowOff>
    </xdr:from>
    <xdr:to>
      <xdr:col>72</xdr:col>
      <xdr:colOff>38100</xdr:colOff>
      <xdr:row>99</xdr:row>
      <xdr:rowOff>23778</xdr:rowOff>
    </xdr:to>
    <xdr:sp macro="" textlink="">
      <xdr:nvSpPr>
        <xdr:cNvPr id="712" name="楕円 711"/>
        <xdr:cNvSpPr/>
      </xdr:nvSpPr>
      <xdr:spPr>
        <a:xfrm>
          <a:off x="13652500" y="168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14905</xdr:rowOff>
    </xdr:from>
    <xdr:ext cx="534377" cy="259045"/>
    <xdr:sp macro="" textlink="">
      <xdr:nvSpPr>
        <xdr:cNvPr id="713" name="テキスト ボックス 712"/>
        <xdr:cNvSpPr txBox="1"/>
      </xdr:nvSpPr>
      <xdr:spPr>
        <a:xfrm>
          <a:off x="13436111" y="169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147042</xdr:rowOff>
    </xdr:from>
    <xdr:to>
      <xdr:col>67</xdr:col>
      <xdr:colOff>101600</xdr:colOff>
      <xdr:row>98</xdr:row>
      <xdr:rowOff>77192</xdr:rowOff>
    </xdr:to>
    <xdr:sp macro="" textlink="">
      <xdr:nvSpPr>
        <xdr:cNvPr id="714" name="楕円 713"/>
        <xdr:cNvSpPr/>
      </xdr:nvSpPr>
      <xdr:spPr>
        <a:xfrm>
          <a:off x="12763500" y="167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93719</xdr:rowOff>
    </xdr:from>
    <xdr:ext cx="534377" cy="259045"/>
    <xdr:sp macro="" textlink="">
      <xdr:nvSpPr>
        <xdr:cNvPr id="715" name="テキスト ボックス 714"/>
        <xdr:cNvSpPr txBox="1"/>
      </xdr:nvSpPr>
      <xdr:spPr>
        <a:xfrm>
          <a:off x="12547111" y="165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149377</xdr:rowOff>
    </xdr:from>
    <xdr:to>
      <xdr:col>116</xdr:col>
      <xdr:colOff>63500</xdr:colOff>
      <xdr:row>38</xdr:row>
      <xdr:rowOff>15037</xdr:rowOff>
    </xdr:to>
    <xdr:cxnSp macro="">
      <xdr:nvCxnSpPr>
        <xdr:cNvPr id="744" name="直線コネクタ 743"/>
        <xdr:cNvCxnSpPr/>
      </xdr:nvCxnSpPr>
      <xdr:spPr>
        <a:xfrm>
          <a:off x="21323300" y="6493027"/>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136766</xdr:rowOff>
    </xdr:from>
    <xdr:to>
      <xdr:col>111</xdr:col>
      <xdr:colOff>177800</xdr:colOff>
      <xdr:row>37</xdr:row>
      <xdr:rowOff>149377</xdr:rowOff>
    </xdr:to>
    <xdr:cxnSp macro="">
      <xdr:nvCxnSpPr>
        <xdr:cNvPr id="747" name="直線コネクタ 746"/>
        <xdr:cNvCxnSpPr/>
      </xdr:nvCxnSpPr>
      <xdr:spPr>
        <a:xfrm>
          <a:off x="20434300" y="6480416"/>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136766</xdr:rowOff>
    </xdr:from>
    <xdr:to>
      <xdr:col>107</xdr:col>
      <xdr:colOff>50800</xdr:colOff>
      <xdr:row>38</xdr:row>
      <xdr:rowOff>36982</xdr:rowOff>
    </xdr:to>
    <xdr:cxnSp macro="">
      <xdr:nvCxnSpPr>
        <xdr:cNvPr id="750" name="直線コネクタ 749"/>
        <xdr:cNvCxnSpPr/>
      </xdr:nvCxnSpPr>
      <xdr:spPr>
        <a:xfrm flipV="1">
          <a:off x="19545300" y="648041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112475</xdr:rowOff>
    </xdr:from>
    <xdr:ext cx="469744" cy="259045"/>
    <xdr:sp macro="" textlink="">
      <xdr:nvSpPr>
        <xdr:cNvPr id="752" name="テキスト ボックス 751"/>
        <xdr:cNvSpPr txBox="1"/>
      </xdr:nvSpPr>
      <xdr:spPr>
        <a:xfrm>
          <a:off x="20199428" y="66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79388</xdr:rowOff>
    </xdr:from>
    <xdr:to>
      <xdr:col>102</xdr:col>
      <xdr:colOff>114300</xdr:colOff>
      <xdr:row>38</xdr:row>
      <xdr:rowOff>36982</xdr:rowOff>
    </xdr:to>
    <xdr:cxnSp macro="">
      <xdr:nvCxnSpPr>
        <xdr:cNvPr id="753" name="直線コネクタ 752"/>
        <xdr:cNvCxnSpPr/>
      </xdr:nvCxnSpPr>
      <xdr:spPr>
        <a:xfrm>
          <a:off x="18656300" y="6251588"/>
          <a:ext cx="889000" cy="30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55" name="テキスト ボックス 754"/>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57" name="テキスト ボックス 756"/>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135687</xdr:rowOff>
    </xdr:from>
    <xdr:to>
      <xdr:col>116</xdr:col>
      <xdr:colOff>114300</xdr:colOff>
      <xdr:row>38</xdr:row>
      <xdr:rowOff>65836</xdr:rowOff>
    </xdr:to>
    <xdr:sp macro="" textlink="">
      <xdr:nvSpPr>
        <xdr:cNvPr id="763" name="楕円 762"/>
        <xdr:cNvSpPr/>
      </xdr:nvSpPr>
      <xdr:spPr>
        <a:xfrm>
          <a:off x="22110700" y="647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158564</xdr:rowOff>
    </xdr:from>
    <xdr:ext cx="469744" cy="259045"/>
    <xdr:sp macro="" textlink="">
      <xdr:nvSpPr>
        <xdr:cNvPr id="764" name="投資及び出資金該当値テキスト"/>
        <xdr:cNvSpPr txBox="1"/>
      </xdr:nvSpPr>
      <xdr:spPr>
        <a:xfrm>
          <a:off x="22212300" y="633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98577</xdr:rowOff>
    </xdr:from>
    <xdr:to>
      <xdr:col>112</xdr:col>
      <xdr:colOff>38100</xdr:colOff>
      <xdr:row>38</xdr:row>
      <xdr:rowOff>28727</xdr:rowOff>
    </xdr:to>
    <xdr:sp macro="" textlink="">
      <xdr:nvSpPr>
        <xdr:cNvPr id="765" name="楕円 764"/>
        <xdr:cNvSpPr/>
      </xdr:nvSpPr>
      <xdr:spPr>
        <a:xfrm>
          <a:off x="21272500" y="64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45254</xdr:rowOff>
    </xdr:from>
    <xdr:ext cx="469744" cy="259045"/>
    <xdr:sp macro="" textlink="">
      <xdr:nvSpPr>
        <xdr:cNvPr id="766" name="テキスト ボックス 765"/>
        <xdr:cNvSpPr txBox="1"/>
      </xdr:nvSpPr>
      <xdr:spPr>
        <a:xfrm>
          <a:off x="21088428" y="621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85966</xdr:rowOff>
    </xdr:from>
    <xdr:to>
      <xdr:col>107</xdr:col>
      <xdr:colOff>101600</xdr:colOff>
      <xdr:row>38</xdr:row>
      <xdr:rowOff>16117</xdr:rowOff>
    </xdr:to>
    <xdr:sp macro="" textlink="">
      <xdr:nvSpPr>
        <xdr:cNvPr id="767" name="楕円 766"/>
        <xdr:cNvSpPr/>
      </xdr:nvSpPr>
      <xdr:spPr>
        <a:xfrm>
          <a:off x="20383500" y="642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32643</xdr:rowOff>
    </xdr:from>
    <xdr:ext cx="469744" cy="259045"/>
    <xdr:sp macro="" textlink="">
      <xdr:nvSpPr>
        <xdr:cNvPr id="768" name="テキスト ボックス 767"/>
        <xdr:cNvSpPr txBox="1"/>
      </xdr:nvSpPr>
      <xdr:spPr>
        <a:xfrm>
          <a:off x="20199428" y="620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157632</xdr:rowOff>
    </xdr:from>
    <xdr:to>
      <xdr:col>102</xdr:col>
      <xdr:colOff>165100</xdr:colOff>
      <xdr:row>38</xdr:row>
      <xdr:rowOff>87782</xdr:rowOff>
    </xdr:to>
    <xdr:sp macro="" textlink="">
      <xdr:nvSpPr>
        <xdr:cNvPr id="769" name="楕円 768"/>
        <xdr:cNvSpPr/>
      </xdr:nvSpPr>
      <xdr:spPr>
        <a:xfrm>
          <a:off x="19494500" y="65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104309</xdr:rowOff>
    </xdr:from>
    <xdr:ext cx="469744" cy="259045"/>
    <xdr:sp macro="" textlink="">
      <xdr:nvSpPr>
        <xdr:cNvPr id="770" name="テキスト ボックス 769"/>
        <xdr:cNvSpPr txBox="1"/>
      </xdr:nvSpPr>
      <xdr:spPr>
        <a:xfrm>
          <a:off x="19310428" y="62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28588</xdr:rowOff>
    </xdr:from>
    <xdr:to>
      <xdr:col>98</xdr:col>
      <xdr:colOff>38100</xdr:colOff>
      <xdr:row>36</xdr:row>
      <xdr:rowOff>130188</xdr:rowOff>
    </xdr:to>
    <xdr:sp macro="" textlink="">
      <xdr:nvSpPr>
        <xdr:cNvPr id="771" name="楕円 770"/>
        <xdr:cNvSpPr/>
      </xdr:nvSpPr>
      <xdr:spPr>
        <a:xfrm>
          <a:off x="18605500" y="62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146715</xdr:rowOff>
    </xdr:from>
    <xdr:ext cx="534377" cy="259045"/>
    <xdr:sp macro="" textlink="">
      <xdr:nvSpPr>
        <xdr:cNvPr id="772" name="テキスト ボックス 771"/>
        <xdr:cNvSpPr txBox="1"/>
      </xdr:nvSpPr>
      <xdr:spPr>
        <a:xfrm>
          <a:off x="18389111" y="59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50040</xdr:rowOff>
    </xdr:from>
    <xdr:to>
      <xdr:col>116</xdr:col>
      <xdr:colOff>63500</xdr:colOff>
      <xdr:row>59</xdr:row>
      <xdr:rowOff>53942</xdr:rowOff>
    </xdr:to>
    <xdr:cxnSp macro="">
      <xdr:nvCxnSpPr>
        <xdr:cNvPr id="803" name="直線コネクタ 802"/>
        <xdr:cNvCxnSpPr/>
      </xdr:nvCxnSpPr>
      <xdr:spPr>
        <a:xfrm flipV="1">
          <a:off x="21323300" y="10165590"/>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53942</xdr:rowOff>
    </xdr:from>
    <xdr:to>
      <xdr:col>111</xdr:col>
      <xdr:colOff>177800</xdr:colOff>
      <xdr:row>59</xdr:row>
      <xdr:rowOff>65389</xdr:rowOff>
    </xdr:to>
    <xdr:cxnSp macro="">
      <xdr:nvCxnSpPr>
        <xdr:cNvPr id="806" name="直線コネクタ 805"/>
        <xdr:cNvCxnSpPr/>
      </xdr:nvCxnSpPr>
      <xdr:spPr>
        <a:xfrm flipV="1">
          <a:off x="20434300" y="10169492"/>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65389</xdr:rowOff>
    </xdr:from>
    <xdr:to>
      <xdr:col>107</xdr:col>
      <xdr:colOff>50800</xdr:colOff>
      <xdr:row>59</xdr:row>
      <xdr:rowOff>75774</xdr:rowOff>
    </xdr:to>
    <xdr:cxnSp macro="">
      <xdr:nvCxnSpPr>
        <xdr:cNvPr id="809" name="直線コネクタ 808"/>
        <xdr:cNvCxnSpPr/>
      </xdr:nvCxnSpPr>
      <xdr:spPr>
        <a:xfrm flipV="1">
          <a:off x="19545300" y="10180939"/>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75774</xdr:rowOff>
    </xdr:from>
    <xdr:to>
      <xdr:col>102</xdr:col>
      <xdr:colOff>114300</xdr:colOff>
      <xdr:row>59</xdr:row>
      <xdr:rowOff>77766</xdr:rowOff>
    </xdr:to>
    <xdr:cxnSp macro="">
      <xdr:nvCxnSpPr>
        <xdr:cNvPr id="812" name="直線コネクタ 811"/>
        <xdr:cNvCxnSpPr/>
      </xdr:nvCxnSpPr>
      <xdr:spPr>
        <a:xfrm flipV="1">
          <a:off x="18656300" y="1019132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170690</xdr:rowOff>
    </xdr:from>
    <xdr:to>
      <xdr:col>116</xdr:col>
      <xdr:colOff>114300</xdr:colOff>
      <xdr:row>59</xdr:row>
      <xdr:rowOff>100840</xdr:rowOff>
    </xdr:to>
    <xdr:sp macro="" textlink="">
      <xdr:nvSpPr>
        <xdr:cNvPr id="822" name="楕円 821"/>
        <xdr:cNvSpPr/>
      </xdr:nvSpPr>
      <xdr:spPr>
        <a:xfrm>
          <a:off x="22110700" y="101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85617</xdr:rowOff>
    </xdr:from>
    <xdr:ext cx="469744" cy="259045"/>
    <xdr:sp macro="" textlink="">
      <xdr:nvSpPr>
        <xdr:cNvPr id="823" name="貸付金該当値テキスト"/>
        <xdr:cNvSpPr txBox="1"/>
      </xdr:nvSpPr>
      <xdr:spPr>
        <a:xfrm>
          <a:off x="22212300" y="1002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3142</xdr:rowOff>
    </xdr:from>
    <xdr:to>
      <xdr:col>112</xdr:col>
      <xdr:colOff>38100</xdr:colOff>
      <xdr:row>59</xdr:row>
      <xdr:rowOff>104742</xdr:rowOff>
    </xdr:to>
    <xdr:sp macro="" textlink="">
      <xdr:nvSpPr>
        <xdr:cNvPr id="824" name="楕円 823"/>
        <xdr:cNvSpPr/>
      </xdr:nvSpPr>
      <xdr:spPr>
        <a:xfrm>
          <a:off x="21272500" y="101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95869</xdr:rowOff>
    </xdr:from>
    <xdr:ext cx="469744" cy="259045"/>
    <xdr:sp macro="" textlink="">
      <xdr:nvSpPr>
        <xdr:cNvPr id="825" name="テキスト ボックス 824"/>
        <xdr:cNvSpPr txBox="1"/>
      </xdr:nvSpPr>
      <xdr:spPr>
        <a:xfrm>
          <a:off x="21088428" y="10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14589</xdr:rowOff>
    </xdr:from>
    <xdr:to>
      <xdr:col>107</xdr:col>
      <xdr:colOff>101600</xdr:colOff>
      <xdr:row>59</xdr:row>
      <xdr:rowOff>116189</xdr:rowOff>
    </xdr:to>
    <xdr:sp macro="" textlink="">
      <xdr:nvSpPr>
        <xdr:cNvPr id="826" name="楕円 825"/>
        <xdr:cNvSpPr/>
      </xdr:nvSpPr>
      <xdr:spPr>
        <a:xfrm>
          <a:off x="20383500" y="101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107316</xdr:rowOff>
    </xdr:from>
    <xdr:ext cx="469744" cy="259045"/>
    <xdr:sp macro="" textlink="">
      <xdr:nvSpPr>
        <xdr:cNvPr id="827" name="テキスト ボックス 826"/>
        <xdr:cNvSpPr txBox="1"/>
      </xdr:nvSpPr>
      <xdr:spPr>
        <a:xfrm>
          <a:off x="20199428" y="102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24974</xdr:rowOff>
    </xdr:from>
    <xdr:to>
      <xdr:col>102</xdr:col>
      <xdr:colOff>165100</xdr:colOff>
      <xdr:row>59</xdr:row>
      <xdr:rowOff>126574</xdr:rowOff>
    </xdr:to>
    <xdr:sp macro="" textlink="">
      <xdr:nvSpPr>
        <xdr:cNvPr id="828" name="楕円 827"/>
        <xdr:cNvSpPr/>
      </xdr:nvSpPr>
      <xdr:spPr>
        <a:xfrm>
          <a:off x="19494500" y="101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117701</xdr:rowOff>
    </xdr:from>
    <xdr:ext cx="469744" cy="259045"/>
    <xdr:sp macro="" textlink="">
      <xdr:nvSpPr>
        <xdr:cNvPr id="829" name="テキスト ボックス 828"/>
        <xdr:cNvSpPr txBox="1"/>
      </xdr:nvSpPr>
      <xdr:spPr>
        <a:xfrm>
          <a:off x="19310428" y="1023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26966</xdr:rowOff>
    </xdr:from>
    <xdr:to>
      <xdr:col>98</xdr:col>
      <xdr:colOff>38100</xdr:colOff>
      <xdr:row>59</xdr:row>
      <xdr:rowOff>128566</xdr:rowOff>
    </xdr:to>
    <xdr:sp macro="" textlink="">
      <xdr:nvSpPr>
        <xdr:cNvPr id="830" name="楕円 829"/>
        <xdr:cNvSpPr/>
      </xdr:nvSpPr>
      <xdr:spPr>
        <a:xfrm>
          <a:off x="18605500" y="10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119693</xdr:rowOff>
    </xdr:from>
    <xdr:ext cx="469744" cy="259045"/>
    <xdr:sp macro="" textlink="">
      <xdr:nvSpPr>
        <xdr:cNvPr id="831" name="テキスト ボックス 830"/>
        <xdr:cNvSpPr txBox="1"/>
      </xdr:nvSpPr>
      <xdr:spPr>
        <a:xfrm>
          <a:off x="18421428" y="1023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97803</xdr:rowOff>
    </xdr:from>
    <xdr:to>
      <xdr:col>116</xdr:col>
      <xdr:colOff>63500</xdr:colOff>
      <xdr:row>77</xdr:row>
      <xdr:rowOff>113512</xdr:rowOff>
    </xdr:to>
    <xdr:cxnSp macro="">
      <xdr:nvCxnSpPr>
        <xdr:cNvPr id="861" name="直線コネクタ 860"/>
        <xdr:cNvCxnSpPr/>
      </xdr:nvCxnSpPr>
      <xdr:spPr>
        <a:xfrm>
          <a:off x="21323300" y="13299453"/>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97803</xdr:rowOff>
    </xdr:from>
    <xdr:to>
      <xdr:col>111</xdr:col>
      <xdr:colOff>177800</xdr:colOff>
      <xdr:row>77</xdr:row>
      <xdr:rowOff>123850</xdr:rowOff>
    </xdr:to>
    <xdr:cxnSp macro="">
      <xdr:nvCxnSpPr>
        <xdr:cNvPr id="864" name="直線コネクタ 863"/>
        <xdr:cNvCxnSpPr/>
      </xdr:nvCxnSpPr>
      <xdr:spPr>
        <a:xfrm flipV="1">
          <a:off x="20434300" y="13299453"/>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106490</xdr:rowOff>
    </xdr:from>
    <xdr:to>
      <xdr:col>107</xdr:col>
      <xdr:colOff>50800</xdr:colOff>
      <xdr:row>77</xdr:row>
      <xdr:rowOff>123850</xdr:rowOff>
    </xdr:to>
    <xdr:cxnSp macro="">
      <xdr:nvCxnSpPr>
        <xdr:cNvPr id="867" name="直線コネクタ 866"/>
        <xdr:cNvCxnSpPr/>
      </xdr:nvCxnSpPr>
      <xdr:spPr>
        <a:xfrm>
          <a:off x="19545300" y="13308140"/>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102705</xdr:rowOff>
    </xdr:from>
    <xdr:to>
      <xdr:col>102</xdr:col>
      <xdr:colOff>114300</xdr:colOff>
      <xdr:row>77</xdr:row>
      <xdr:rowOff>106490</xdr:rowOff>
    </xdr:to>
    <xdr:cxnSp macro="">
      <xdr:nvCxnSpPr>
        <xdr:cNvPr id="870" name="直線コネクタ 869"/>
        <xdr:cNvCxnSpPr/>
      </xdr:nvCxnSpPr>
      <xdr:spPr>
        <a:xfrm>
          <a:off x="18656300" y="13304355"/>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62712</xdr:rowOff>
    </xdr:from>
    <xdr:to>
      <xdr:col>116</xdr:col>
      <xdr:colOff>114300</xdr:colOff>
      <xdr:row>77</xdr:row>
      <xdr:rowOff>164312</xdr:rowOff>
    </xdr:to>
    <xdr:sp macro="" textlink="">
      <xdr:nvSpPr>
        <xdr:cNvPr id="880" name="楕円 879"/>
        <xdr:cNvSpPr/>
      </xdr:nvSpPr>
      <xdr:spPr>
        <a:xfrm>
          <a:off x="22110700" y="132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41139</xdr:rowOff>
    </xdr:from>
    <xdr:ext cx="534377" cy="259045"/>
    <xdr:sp macro="" textlink="">
      <xdr:nvSpPr>
        <xdr:cNvPr id="881" name="繰出金該当値テキスト"/>
        <xdr:cNvSpPr txBox="1"/>
      </xdr:nvSpPr>
      <xdr:spPr>
        <a:xfrm>
          <a:off x="22212300" y="132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47003</xdr:rowOff>
    </xdr:from>
    <xdr:to>
      <xdr:col>112</xdr:col>
      <xdr:colOff>38100</xdr:colOff>
      <xdr:row>77</xdr:row>
      <xdr:rowOff>148603</xdr:rowOff>
    </xdr:to>
    <xdr:sp macro="" textlink="">
      <xdr:nvSpPr>
        <xdr:cNvPr id="882" name="楕円 881"/>
        <xdr:cNvSpPr/>
      </xdr:nvSpPr>
      <xdr:spPr>
        <a:xfrm>
          <a:off x="21272500" y="132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139730</xdr:rowOff>
    </xdr:from>
    <xdr:ext cx="534377" cy="259045"/>
    <xdr:sp macro="" textlink="">
      <xdr:nvSpPr>
        <xdr:cNvPr id="883" name="テキスト ボックス 882"/>
        <xdr:cNvSpPr txBox="1"/>
      </xdr:nvSpPr>
      <xdr:spPr>
        <a:xfrm>
          <a:off x="21056111" y="133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73050</xdr:rowOff>
    </xdr:from>
    <xdr:to>
      <xdr:col>107</xdr:col>
      <xdr:colOff>101600</xdr:colOff>
      <xdr:row>78</xdr:row>
      <xdr:rowOff>3200</xdr:rowOff>
    </xdr:to>
    <xdr:sp macro="" textlink="">
      <xdr:nvSpPr>
        <xdr:cNvPr id="884" name="楕円 883"/>
        <xdr:cNvSpPr/>
      </xdr:nvSpPr>
      <xdr:spPr>
        <a:xfrm>
          <a:off x="20383500" y="132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165777</xdr:rowOff>
    </xdr:from>
    <xdr:ext cx="534377" cy="259045"/>
    <xdr:sp macro="" textlink="">
      <xdr:nvSpPr>
        <xdr:cNvPr id="885" name="テキスト ボックス 884"/>
        <xdr:cNvSpPr txBox="1"/>
      </xdr:nvSpPr>
      <xdr:spPr>
        <a:xfrm>
          <a:off x="20167111" y="1336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55690</xdr:rowOff>
    </xdr:from>
    <xdr:to>
      <xdr:col>102</xdr:col>
      <xdr:colOff>165100</xdr:colOff>
      <xdr:row>77</xdr:row>
      <xdr:rowOff>157290</xdr:rowOff>
    </xdr:to>
    <xdr:sp macro="" textlink="">
      <xdr:nvSpPr>
        <xdr:cNvPr id="886" name="楕円 885"/>
        <xdr:cNvSpPr/>
      </xdr:nvSpPr>
      <xdr:spPr>
        <a:xfrm>
          <a:off x="19494500" y="132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148417</xdr:rowOff>
    </xdr:from>
    <xdr:ext cx="534377" cy="259045"/>
    <xdr:sp macro="" textlink="">
      <xdr:nvSpPr>
        <xdr:cNvPr id="887" name="テキスト ボックス 886"/>
        <xdr:cNvSpPr txBox="1"/>
      </xdr:nvSpPr>
      <xdr:spPr>
        <a:xfrm>
          <a:off x="19278111" y="133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51905</xdr:rowOff>
    </xdr:from>
    <xdr:to>
      <xdr:col>98</xdr:col>
      <xdr:colOff>38100</xdr:colOff>
      <xdr:row>77</xdr:row>
      <xdr:rowOff>153505</xdr:rowOff>
    </xdr:to>
    <xdr:sp macro="" textlink="">
      <xdr:nvSpPr>
        <xdr:cNvPr id="888" name="楕円 887"/>
        <xdr:cNvSpPr/>
      </xdr:nvSpPr>
      <xdr:spPr>
        <a:xfrm>
          <a:off x="18605500" y="132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144632</xdr:rowOff>
    </xdr:from>
    <xdr:ext cx="534377" cy="259045"/>
    <xdr:sp macro="" textlink="">
      <xdr:nvSpPr>
        <xdr:cNvPr id="889" name="テキスト ボックス 888"/>
        <xdr:cNvSpPr txBox="1"/>
      </xdr:nvSpPr>
      <xdr:spPr>
        <a:xfrm>
          <a:off x="18389111" y="133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・人件費については、令和２年度から会計年度任用職員制度が開始したこともあり増加傾向となっている。類似団体平均よりも高い理由は主に、保育施設や牧場等を直接運営しているためである。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・物件費については、燃料費や電気料、委託料等の増により、前年度から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・維持補修費については、老朽化した施設が多くあるため、増加傾向となっている。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9,047
8,833
402.25
9,960,159
9,588,542
371,347
5,153,548
10,931,898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66167</xdr:rowOff>
    </xdr:from>
    <xdr:to>
      <xdr:col>24</xdr:col>
      <xdr:colOff>63500</xdr:colOff>
      <xdr:row>37</xdr:row>
      <xdr:rowOff>26162</xdr:rowOff>
    </xdr:to>
    <xdr:cxnSp macro="">
      <xdr:nvCxnSpPr>
        <xdr:cNvPr id="61" name="直線コネクタ 60"/>
        <xdr:cNvCxnSpPr/>
      </xdr:nvCxnSpPr>
      <xdr:spPr>
        <a:xfrm>
          <a:off x="3797300" y="6238367"/>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66167</xdr:rowOff>
    </xdr:from>
    <xdr:to>
      <xdr:col>19</xdr:col>
      <xdr:colOff>177800</xdr:colOff>
      <xdr:row>36</xdr:row>
      <xdr:rowOff>146177</xdr:rowOff>
    </xdr:to>
    <xdr:cxnSp macro="">
      <xdr:nvCxnSpPr>
        <xdr:cNvPr id="64" name="直線コネクタ 63"/>
        <xdr:cNvCxnSpPr/>
      </xdr:nvCxnSpPr>
      <xdr:spPr>
        <a:xfrm flipV="1">
          <a:off x="2908300" y="623836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146177</xdr:rowOff>
    </xdr:from>
    <xdr:to>
      <xdr:col>15</xdr:col>
      <xdr:colOff>50800</xdr:colOff>
      <xdr:row>36</xdr:row>
      <xdr:rowOff>158369</xdr:rowOff>
    </xdr:to>
    <xdr:cxnSp macro="">
      <xdr:nvCxnSpPr>
        <xdr:cNvPr id="67" name="直線コネクタ 66"/>
        <xdr:cNvCxnSpPr/>
      </xdr:nvCxnSpPr>
      <xdr:spPr>
        <a:xfrm flipV="1">
          <a:off x="2019300" y="631837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158369</xdr:rowOff>
    </xdr:from>
    <xdr:to>
      <xdr:col>10</xdr:col>
      <xdr:colOff>114300</xdr:colOff>
      <xdr:row>37</xdr:row>
      <xdr:rowOff>82423</xdr:rowOff>
    </xdr:to>
    <xdr:cxnSp macro="">
      <xdr:nvCxnSpPr>
        <xdr:cNvPr id="70" name="直線コネクタ 69"/>
        <xdr:cNvCxnSpPr/>
      </xdr:nvCxnSpPr>
      <xdr:spPr>
        <a:xfrm flipV="1">
          <a:off x="1130300" y="6330569"/>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146812</xdr:rowOff>
    </xdr:from>
    <xdr:to>
      <xdr:col>24</xdr:col>
      <xdr:colOff>114300</xdr:colOff>
      <xdr:row>37</xdr:row>
      <xdr:rowOff>76962</xdr:rowOff>
    </xdr:to>
    <xdr:sp macro="" textlink="">
      <xdr:nvSpPr>
        <xdr:cNvPr id="80" name="楕円 79"/>
        <xdr:cNvSpPr/>
      </xdr:nvSpPr>
      <xdr:spPr>
        <a:xfrm>
          <a:off x="4584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125239</xdr:rowOff>
    </xdr:from>
    <xdr:ext cx="469744" cy="259045"/>
    <xdr:sp macro="" textlink="">
      <xdr:nvSpPr>
        <xdr:cNvPr id="81" name="議会費該当値テキスト"/>
        <xdr:cNvSpPr txBox="1"/>
      </xdr:nvSpPr>
      <xdr:spPr>
        <a:xfrm>
          <a:off x="4686300"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15367</xdr:rowOff>
    </xdr:from>
    <xdr:to>
      <xdr:col>20</xdr:col>
      <xdr:colOff>38100</xdr:colOff>
      <xdr:row>36</xdr:row>
      <xdr:rowOff>116967</xdr:rowOff>
    </xdr:to>
    <xdr:sp macro="" textlink="">
      <xdr:nvSpPr>
        <xdr:cNvPr id="82" name="楕円 81"/>
        <xdr:cNvSpPr/>
      </xdr:nvSpPr>
      <xdr:spPr>
        <a:xfrm>
          <a:off x="3746500" y="61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108094</xdr:rowOff>
    </xdr:from>
    <xdr:ext cx="469744" cy="259045"/>
    <xdr:sp macro="" textlink="">
      <xdr:nvSpPr>
        <xdr:cNvPr id="83" name="テキスト ボックス 82"/>
        <xdr:cNvSpPr txBox="1"/>
      </xdr:nvSpPr>
      <xdr:spPr>
        <a:xfrm>
          <a:off x="3562428" y="62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95377</xdr:rowOff>
    </xdr:from>
    <xdr:to>
      <xdr:col>15</xdr:col>
      <xdr:colOff>101600</xdr:colOff>
      <xdr:row>37</xdr:row>
      <xdr:rowOff>25527</xdr:rowOff>
    </xdr:to>
    <xdr:sp macro="" textlink="">
      <xdr:nvSpPr>
        <xdr:cNvPr id="84" name="楕円 83"/>
        <xdr:cNvSpPr/>
      </xdr:nvSpPr>
      <xdr:spPr>
        <a:xfrm>
          <a:off x="2857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16654</xdr:rowOff>
    </xdr:from>
    <xdr:ext cx="469744" cy="259045"/>
    <xdr:sp macro="" textlink="">
      <xdr:nvSpPr>
        <xdr:cNvPr id="85" name="テキスト ボックス 84"/>
        <xdr:cNvSpPr txBox="1"/>
      </xdr:nvSpPr>
      <xdr:spPr>
        <a:xfrm>
          <a:off x="2673428"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107569</xdr:rowOff>
    </xdr:from>
    <xdr:to>
      <xdr:col>10</xdr:col>
      <xdr:colOff>165100</xdr:colOff>
      <xdr:row>37</xdr:row>
      <xdr:rowOff>37719</xdr:rowOff>
    </xdr:to>
    <xdr:sp macro="" textlink="">
      <xdr:nvSpPr>
        <xdr:cNvPr id="86" name="楕円 85"/>
        <xdr:cNvSpPr/>
      </xdr:nvSpPr>
      <xdr:spPr>
        <a:xfrm>
          <a:off x="1968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28846</xdr:rowOff>
    </xdr:from>
    <xdr:ext cx="469744" cy="259045"/>
    <xdr:sp macro="" textlink="">
      <xdr:nvSpPr>
        <xdr:cNvPr id="87" name="テキスト ボックス 86"/>
        <xdr:cNvSpPr txBox="1"/>
      </xdr:nvSpPr>
      <xdr:spPr>
        <a:xfrm>
          <a:off x="1784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31623</xdr:rowOff>
    </xdr:from>
    <xdr:to>
      <xdr:col>6</xdr:col>
      <xdr:colOff>38100</xdr:colOff>
      <xdr:row>37</xdr:row>
      <xdr:rowOff>133223</xdr:rowOff>
    </xdr:to>
    <xdr:sp macro="" textlink="">
      <xdr:nvSpPr>
        <xdr:cNvPr id="88" name="楕円 87"/>
        <xdr:cNvSpPr/>
      </xdr:nvSpPr>
      <xdr:spPr>
        <a:xfrm>
          <a:off x="1079500" y="63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124350</xdr:rowOff>
    </xdr:from>
    <xdr:ext cx="469744" cy="259045"/>
    <xdr:sp macro="" textlink="">
      <xdr:nvSpPr>
        <xdr:cNvPr id="89" name="テキスト ボックス 88"/>
        <xdr:cNvSpPr txBox="1"/>
      </xdr:nvSpPr>
      <xdr:spPr>
        <a:xfrm>
          <a:off x="895428" y="646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170496</xdr:rowOff>
    </xdr:from>
    <xdr:to>
      <xdr:col>24</xdr:col>
      <xdr:colOff>63500</xdr:colOff>
      <xdr:row>57</xdr:row>
      <xdr:rowOff>129504</xdr:rowOff>
    </xdr:to>
    <xdr:cxnSp macro="">
      <xdr:nvCxnSpPr>
        <xdr:cNvPr id="120" name="直線コネクタ 119"/>
        <xdr:cNvCxnSpPr/>
      </xdr:nvCxnSpPr>
      <xdr:spPr>
        <a:xfrm>
          <a:off x="3797300" y="9771696"/>
          <a:ext cx="838200" cy="1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170496</xdr:rowOff>
    </xdr:from>
    <xdr:to>
      <xdr:col>19</xdr:col>
      <xdr:colOff>177800</xdr:colOff>
      <xdr:row>57</xdr:row>
      <xdr:rowOff>18193</xdr:rowOff>
    </xdr:to>
    <xdr:cxnSp macro="">
      <xdr:nvCxnSpPr>
        <xdr:cNvPr id="123" name="直線コネクタ 122"/>
        <xdr:cNvCxnSpPr/>
      </xdr:nvCxnSpPr>
      <xdr:spPr>
        <a:xfrm flipV="1">
          <a:off x="2908300" y="9771696"/>
          <a:ext cx="8890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18193</xdr:rowOff>
    </xdr:from>
    <xdr:to>
      <xdr:col>15</xdr:col>
      <xdr:colOff>50800</xdr:colOff>
      <xdr:row>58</xdr:row>
      <xdr:rowOff>41392</xdr:rowOff>
    </xdr:to>
    <xdr:cxnSp macro="">
      <xdr:nvCxnSpPr>
        <xdr:cNvPr id="126" name="直線コネクタ 125"/>
        <xdr:cNvCxnSpPr/>
      </xdr:nvCxnSpPr>
      <xdr:spPr>
        <a:xfrm flipV="1">
          <a:off x="2019300" y="9790843"/>
          <a:ext cx="889000" cy="1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12486</xdr:rowOff>
    </xdr:from>
    <xdr:to>
      <xdr:col>10</xdr:col>
      <xdr:colOff>114300</xdr:colOff>
      <xdr:row>58</xdr:row>
      <xdr:rowOff>41392</xdr:rowOff>
    </xdr:to>
    <xdr:cxnSp macro="">
      <xdr:nvCxnSpPr>
        <xdr:cNvPr id="129" name="直線コネクタ 128"/>
        <xdr:cNvCxnSpPr/>
      </xdr:nvCxnSpPr>
      <xdr:spPr>
        <a:xfrm>
          <a:off x="1130300" y="9956586"/>
          <a:ext cx="889000" cy="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78704</xdr:rowOff>
    </xdr:from>
    <xdr:to>
      <xdr:col>24</xdr:col>
      <xdr:colOff>114300</xdr:colOff>
      <xdr:row>58</xdr:row>
      <xdr:rowOff>8854</xdr:rowOff>
    </xdr:to>
    <xdr:sp macro="" textlink="">
      <xdr:nvSpPr>
        <xdr:cNvPr id="139" name="楕円 138"/>
        <xdr:cNvSpPr/>
      </xdr:nvSpPr>
      <xdr:spPr>
        <a:xfrm>
          <a:off x="4584700" y="98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57131</xdr:rowOff>
    </xdr:from>
    <xdr:ext cx="599010" cy="259045"/>
    <xdr:sp macro="" textlink="">
      <xdr:nvSpPr>
        <xdr:cNvPr id="140" name="総務費該当値テキスト"/>
        <xdr:cNvSpPr txBox="1"/>
      </xdr:nvSpPr>
      <xdr:spPr>
        <a:xfrm>
          <a:off x="4686300" y="982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119696</xdr:rowOff>
    </xdr:from>
    <xdr:to>
      <xdr:col>20</xdr:col>
      <xdr:colOff>38100</xdr:colOff>
      <xdr:row>57</xdr:row>
      <xdr:rowOff>49846</xdr:rowOff>
    </xdr:to>
    <xdr:sp macro="" textlink="">
      <xdr:nvSpPr>
        <xdr:cNvPr id="141" name="楕円 140"/>
        <xdr:cNvSpPr/>
      </xdr:nvSpPr>
      <xdr:spPr>
        <a:xfrm>
          <a:off x="3746500" y="97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40973</xdr:rowOff>
    </xdr:from>
    <xdr:ext cx="599010" cy="259045"/>
    <xdr:sp macro="" textlink="">
      <xdr:nvSpPr>
        <xdr:cNvPr id="142" name="テキスト ボックス 141"/>
        <xdr:cNvSpPr txBox="1"/>
      </xdr:nvSpPr>
      <xdr:spPr>
        <a:xfrm>
          <a:off x="3497795" y="981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138843</xdr:rowOff>
    </xdr:from>
    <xdr:to>
      <xdr:col>15</xdr:col>
      <xdr:colOff>101600</xdr:colOff>
      <xdr:row>57</xdr:row>
      <xdr:rowOff>68993</xdr:rowOff>
    </xdr:to>
    <xdr:sp macro="" textlink="">
      <xdr:nvSpPr>
        <xdr:cNvPr id="143" name="楕円 142"/>
        <xdr:cNvSpPr/>
      </xdr:nvSpPr>
      <xdr:spPr>
        <a:xfrm>
          <a:off x="2857500" y="97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60120</xdr:rowOff>
    </xdr:from>
    <xdr:ext cx="599010" cy="259045"/>
    <xdr:sp macro="" textlink="">
      <xdr:nvSpPr>
        <xdr:cNvPr id="144" name="テキスト ボックス 143"/>
        <xdr:cNvSpPr txBox="1"/>
      </xdr:nvSpPr>
      <xdr:spPr>
        <a:xfrm>
          <a:off x="2608795" y="98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162042</xdr:rowOff>
    </xdr:from>
    <xdr:to>
      <xdr:col>10</xdr:col>
      <xdr:colOff>165100</xdr:colOff>
      <xdr:row>58</xdr:row>
      <xdr:rowOff>92192</xdr:rowOff>
    </xdr:to>
    <xdr:sp macro="" textlink="">
      <xdr:nvSpPr>
        <xdr:cNvPr id="145" name="楕円 144"/>
        <xdr:cNvSpPr/>
      </xdr:nvSpPr>
      <xdr:spPr>
        <a:xfrm>
          <a:off x="1968500" y="9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83319</xdr:rowOff>
    </xdr:from>
    <xdr:ext cx="599010" cy="259045"/>
    <xdr:sp macro="" textlink="">
      <xdr:nvSpPr>
        <xdr:cNvPr id="146" name="テキスト ボックス 145"/>
        <xdr:cNvSpPr txBox="1"/>
      </xdr:nvSpPr>
      <xdr:spPr>
        <a:xfrm>
          <a:off x="1719795" y="1002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133136</xdr:rowOff>
    </xdr:from>
    <xdr:to>
      <xdr:col>6</xdr:col>
      <xdr:colOff>38100</xdr:colOff>
      <xdr:row>58</xdr:row>
      <xdr:rowOff>63286</xdr:rowOff>
    </xdr:to>
    <xdr:sp macro="" textlink="">
      <xdr:nvSpPr>
        <xdr:cNvPr id="147" name="楕円 146"/>
        <xdr:cNvSpPr/>
      </xdr:nvSpPr>
      <xdr:spPr>
        <a:xfrm>
          <a:off x="1079500" y="99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54413</xdr:rowOff>
    </xdr:from>
    <xdr:ext cx="599010" cy="259045"/>
    <xdr:sp macro="" textlink="">
      <xdr:nvSpPr>
        <xdr:cNvPr id="148" name="テキスト ボックス 147"/>
        <xdr:cNvSpPr txBox="1"/>
      </xdr:nvSpPr>
      <xdr:spPr>
        <a:xfrm>
          <a:off x="830795" y="999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111742</xdr:rowOff>
    </xdr:from>
    <xdr:to>
      <xdr:col>24</xdr:col>
      <xdr:colOff>63500</xdr:colOff>
      <xdr:row>76</xdr:row>
      <xdr:rowOff>4772</xdr:rowOff>
    </xdr:to>
    <xdr:cxnSp macro="">
      <xdr:nvCxnSpPr>
        <xdr:cNvPr id="176" name="直線コネクタ 175"/>
        <xdr:cNvCxnSpPr/>
      </xdr:nvCxnSpPr>
      <xdr:spPr>
        <a:xfrm>
          <a:off x="3797300" y="12970492"/>
          <a:ext cx="8382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111742</xdr:rowOff>
    </xdr:from>
    <xdr:to>
      <xdr:col>19</xdr:col>
      <xdr:colOff>177800</xdr:colOff>
      <xdr:row>76</xdr:row>
      <xdr:rowOff>120388</xdr:rowOff>
    </xdr:to>
    <xdr:cxnSp macro="">
      <xdr:nvCxnSpPr>
        <xdr:cNvPr id="179" name="直線コネクタ 178"/>
        <xdr:cNvCxnSpPr/>
      </xdr:nvCxnSpPr>
      <xdr:spPr>
        <a:xfrm flipV="1">
          <a:off x="2908300" y="12970492"/>
          <a:ext cx="889000" cy="18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78257</xdr:rowOff>
    </xdr:from>
    <xdr:to>
      <xdr:col>15</xdr:col>
      <xdr:colOff>50800</xdr:colOff>
      <xdr:row>76</xdr:row>
      <xdr:rowOff>120388</xdr:rowOff>
    </xdr:to>
    <xdr:cxnSp macro="">
      <xdr:nvCxnSpPr>
        <xdr:cNvPr id="182" name="直線コネクタ 181"/>
        <xdr:cNvCxnSpPr/>
      </xdr:nvCxnSpPr>
      <xdr:spPr>
        <a:xfrm>
          <a:off x="2019300" y="12594107"/>
          <a:ext cx="889000" cy="5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78257</xdr:rowOff>
    </xdr:from>
    <xdr:to>
      <xdr:col>10</xdr:col>
      <xdr:colOff>114300</xdr:colOff>
      <xdr:row>76</xdr:row>
      <xdr:rowOff>100056</xdr:rowOff>
    </xdr:to>
    <xdr:cxnSp macro="">
      <xdr:nvCxnSpPr>
        <xdr:cNvPr id="185" name="直線コネクタ 184"/>
        <xdr:cNvCxnSpPr/>
      </xdr:nvCxnSpPr>
      <xdr:spPr>
        <a:xfrm flipV="1">
          <a:off x="1130300" y="12594107"/>
          <a:ext cx="889000" cy="5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125421</xdr:rowOff>
    </xdr:from>
    <xdr:to>
      <xdr:col>24</xdr:col>
      <xdr:colOff>114300</xdr:colOff>
      <xdr:row>76</xdr:row>
      <xdr:rowOff>55572</xdr:rowOff>
    </xdr:to>
    <xdr:sp macro="" textlink="">
      <xdr:nvSpPr>
        <xdr:cNvPr id="195" name="楕円 194"/>
        <xdr:cNvSpPr/>
      </xdr:nvSpPr>
      <xdr:spPr>
        <a:xfrm>
          <a:off x="45847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103848</xdr:rowOff>
    </xdr:from>
    <xdr:ext cx="599010" cy="259045"/>
    <xdr:sp macro="" textlink="">
      <xdr:nvSpPr>
        <xdr:cNvPr id="196" name="民生費該当値テキスト"/>
        <xdr:cNvSpPr txBox="1"/>
      </xdr:nvSpPr>
      <xdr:spPr>
        <a:xfrm>
          <a:off x="4686300" y="1296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60942</xdr:rowOff>
    </xdr:from>
    <xdr:to>
      <xdr:col>20</xdr:col>
      <xdr:colOff>38100</xdr:colOff>
      <xdr:row>75</xdr:row>
      <xdr:rowOff>162542</xdr:rowOff>
    </xdr:to>
    <xdr:sp macro="" textlink="">
      <xdr:nvSpPr>
        <xdr:cNvPr id="197" name="楕円 196"/>
        <xdr:cNvSpPr/>
      </xdr:nvSpPr>
      <xdr:spPr>
        <a:xfrm>
          <a:off x="3746500" y="129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153669</xdr:rowOff>
    </xdr:from>
    <xdr:ext cx="599010" cy="259045"/>
    <xdr:sp macro="" textlink="">
      <xdr:nvSpPr>
        <xdr:cNvPr id="198" name="テキスト ボックス 197"/>
        <xdr:cNvSpPr txBox="1"/>
      </xdr:nvSpPr>
      <xdr:spPr>
        <a:xfrm>
          <a:off x="3497795" y="130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69588</xdr:rowOff>
    </xdr:from>
    <xdr:to>
      <xdr:col>15</xdr:col>
      <xdr:colOff>101600</xdr:colOff>
      <xdr:row>76</xdr:row>
      <xdr:rowOff>171188</xdr:rowOff>
    </xdr:to>
    <xdr:sp macro="" textlink="">
      <xdr:nvSpPr>
        <xdr:cNvPr id="199" name="楕円 198"/>
        <xdr:cNvSpPr/>
      </xdr:nvSpPr>
      <xdr:spPr>
        <a:xfrm>
          <a:off x="2857500" y="130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162315</xdr:rowOff>
    </xdr:from>
    <xdr:ext cx="599010" cy="259045"/>
    <xdr:sp macro="" textlink="">
      <xdr:nvSpPr>
        <xdr:cNvPr id="200" name="テキスト ボックス 199"/>
        <xdr:cNvSpPr txBox="1"/>
      </xdr:nvSpPr>
      <xdr:spPr>
        <a:xfrm>
          <a:off x="2608795" y="131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27457</xdr:rowOff>
    </xdr:from>
    <xdr:to>
      <xdr:col>10</xdr:col>
      <xdr:colOff>165100</xdr:colOff>
      <xdr:row>73</xdr:row>
      <xdr:rowOff>129057</xdr:rowOff>
    </xdr:to>
    <xdr:sp macro="" textlink="">
      <xdr:nvSpPr>
        <xdr:cNvPr id="201" name="楕円 200"/>
        <xdr:cNvSpPr/>
      </xdr:nvSpPr>
      <xdr:spPr>
        <a:xfrm>
          <a:off x="1968500" y="12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145584</xdr:rowOff>
    </xdr:from>
    <xdr:ext cx="599010" cy="259045"/>
    <xdr:sp macro="" textlink="">
      <xdr:nvSpPr>
        <xdr:cNvPr id="202" name="テキスト ボックス 201"/>
        <xdr:cNvSpPr txBox="1"/>
      </xdr:nvSpPr>
      <xdr:spPr>
        <a:xfrm>
          <a:off x="1719795" y="1231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49256</xdr:rowOff>
    </xdr:from>
    <xdr:to>
      <xdr:col>6</xdr:col>
      <xdr:colOff>38100</xdr:colOff>
      <xdr:row>76</xdr:row>
      <xdr:rowOff>150856</xdr:rowOff>
    </xdr:to>
    <xdr:sp macro="" textlink="">
      <xdr:nvSpPr>
        <xdr:cNvPr id="203" name="楕円 202"/>
        <xdr:cNvSpPr/>
      </xdr:nvSpPr>
      <xdr:spPr>
        <a:xfrm>
          <a:off x="1079500" y="130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141983</xdr:rowOff>
    </xdr:from>
    <xdr:ext cx="599010" cy="259045"/>
    <xdr:sp macro="" textlink="">
      <xdr:nvSpPr>
        <xdr:cNvPr id="204" name="テキスト ボックス 203"/>
        <xdr:cNvSpPr txBox="1"/>
      </xdr:nvSpPr>
      <xdr:spPr>
        <a:xfrm>
          <a:off x="830795" y="131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165852</xdr:rowOff>
    </xdr:from>
    <xdr:to>
      <xdr:col>24</xdr:col>
      <xdr:colOff>63500</xdr:colOff>
      <xdr:row>97</xdr:row>
      <xdr:rowOff>1191</xdr:rowOff>
    </xdr:to>
    <xdr:cxnSp macro="">
      <xdr:nvCxnSpPr>
        <xdr:cNvPr id="231" name="直線コネクタ 230"/>
        <xdr:cNvCxnSpPr/>
      </xdr:nvCxnSpPr>
      <xdr:spPr>
        <a:xfrm>
          <a:off x="3797300" y="16625052"/>
          <a:ext cx="8382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158793</xdr:rowOff>
    </xdr:from>
    <xdr:to>
      <xdr:col>19</xdr:col>
      <xdr:colOff>177800</xdr:colOff>
      <xdr:row>96</xdr:row>
      <xdr:rowOff>165852</xdr:rowOff>
    </xdr:to>
    <xdr:cxnSp macro="">
      <xdr:nvCxnSpPr>
        <xdr:cNvPr id="234" name="直線コネクタ 233"/>
        <xdr:cNvCxnSpPr/>
      </xdr:nvCxnSpPr>
      <xdr:spPr>
        <a:xfrm>
          <a:off x="2908300" y="16617993"/>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104468</xdr:rowOff>
    </xdr:from>
    <xdr:to>
      <xdr:col>15</xdr:col>
      <xdr:colOff>50800</xdr:colOff>
      <xdr:row>96</xdr:row>
      <xdr:rowOff>158793</xdr:rowOff>
    </xdr:to>
    <xdr:cxnSp macro="">
      <xdr:nvCxnSpPr>
        <xdr:cNvPr id="237" name="直線コネクタ 236"/>
        <xdr:cNvCxnSpPr/>
      </xdr:nvCxnSpPr>
      <xdr:spPr>
        <a:xfrm>
          <a:off x="2019300" y="16563668"/>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104468</xdr:rowOff>
    </xdr:from>
    <xdr:to>
      <xdr:col>10</xdr:col>
      <xdr:colOff>114300</xdr:colOff>
      <xdr:row>97</xdr:row>
      <xdr:rowOff>77425</xdr:rowOff>
    </xdr:to>
    <xdr:cxnSp macro="">
      <xdr:nvCxnSpPr>
        <xdr:cNvPr id="240" name="直線コネクタ 239"/>
        <xdr:cNvCxnSpPr/>
      </xdr:nvCxnSpPr>
      <xdr:spPr>
        <a:xfrm flipV="1">
          <a:off x="1130300" y="16563668"/>
          <a:ext cx="889000" cy="14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121841</xdr:rowOff>
    </xdr:from>
    <xdr:to>
      <xdr:col>24</xdr:col>
      <xdr:colOff>114300</xdr:colOff>
      <xdr:row>97</xdr:row>
      <xdr:rowOff>51991</xdr:rowOff>
    </xdr:to>
    <xdr:sp macro="" textlink="">
      <xdr:nvSpPr>
        <xdr:cNvPr id="250" name="楕円 249"/>
        <xdr:cNvSpPr/>
      </xdr:nvSpPr>
      <xdr:spPr>
        <a:xfrm>
          <a:off x="4584700" y="165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100268</xdr:rowOff>
    </xdr:from>
    <xdr:ext cx="534377" cy="259045"/>
    <xdr:sp macro="" textlink="">
      <xdr:nvSpPr>
        <xdr:cNvPr id="251" name="衛生費該当値テキスト"/>
        <xdr:cNvSpPr txBox="1"/>
      </xdr:nvSpPr>
      <xdr:spPr>
        <a:xfrm>
          <a:off x="4686300" y="1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115052</xdr:rowOff>
    </xdr:from>
    <xdr:to>
      <xdr:col>20</xdr:col>
      <xdr:colOff>38100</xdr:colOff>
      <xdr:row>97</xdr:row>
      <xdr:rowOff>45202</xdr:rowOff>
    </xdr:to>
    <xdr:sp macro="" textlink="">
      <xdr:nvSpPr>
        <xdr:cNvPr id="252" name="楕円 251"/>
        <xdr:cNvSpPr/>
      </xdr:nvSpPr>
      <xdr:spPr>
        <a:xfrm>
          <a:off x="3746500" y="165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36329</xdr:rowOff>
    </xdr:from>
    <xdr:ext cx="534377" cy="259045"/>
    <xdr:sp macro="" textlink="">
      <xdr:nvSpPr>
        <xdr:cNvPr id="253" name="テキスト ボックス 252"/>
        <xdr:cNvSpPr txBox="1"/>
      </xdr:nvSpPr>
      <xdr:spPr>
        <a:xfrm>
          <a:off x="3530111" y="166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107993</xdr:rowOff>
    </xdr:from>
    <xdr:to>
      <xdr:col>15</xdr:col>
      <xdr:colOff>101600</xdr:colOff>
      <xdr:row>97</xdr:row>
      <xdr:rowOff>38143</xdr:rowOff>
    </xdr:to>
    <xdr:sp macro="" textlink="">
      <xdr:nvSpPr>
        <xdr:cNvPr id="254" name="楕円 253"/>
        <xdr:cNvSpPr/>
      </xdr:nvSpPr>
      <xdr:spPr>
        <a:xfrm>
          <a:off x="2857500" y="165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29270</xdr:rowOff>
    </xdr:from>
    <xdr:ext cx="534377" cy="259045"/>
    <xdr:sp macro="" textlink="">
      <xdr:nvSpPr>
        <xdr:cNvPr id="255" name="テキスト ボックス 254"/>
        <xdr:cNvSpPr txBox="1"/>
      </xdr:nvSpPr>
      <xdr:spPr>
        <a:xfrm>
          <a:off x="2641111" y="166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53668</xdr:rowOff>
    </xdr:from>
    <xdr:to>
      <xdr:col>10</xdr:col>
      <xdr:colOff>165100</xdr:colOff>
      <xdr:row>96</xdr:row>
      <xdr:rowOff>155268</xdr:rowOff>
    </xdr:to>
    <xdr:sp macro="" textlink="">
      <xdr:nvSpPr>
        <xdr:cNvPr id="256" name="楕円 255"/>
        <xdr:cNvSpPr/>
      </xdr:nvSpPr>
      <xdr:spPr>
        <a:xfrm>
          <a:off x="1968500" y="165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146395</xdr:rowOff>
    </xdr:from>
    <xdr:ext cx="534377" cy="259045"/>
    <xdr:sp macro="" textlink="">
      <xdr:nvSpPr>
        <xdr:cNvPr id="257" name="テキスト ボックス 256"/>
        <xdr:cNvSpPr txBox="1"/>
      </xdr:nvSpPr>
      <xdr:spPr>
        <a:xfrm>
          <a:off x="1752111" y="166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26625</xdr:rowOff>
    </xdr:from>
    <xdr:to>
      <xdr:col>6</xdr:col>
      <xdr:colOff>38100</xdr:colOff>
      <xdr:row>97</xdr:row>
      <xdr:rowOff>128225</xdr:rowOff>
    </xdr:to>
    <xdr:sp macro="" textlink="">
      <xdr:nvSpPr>
        <xdr:cNvPr id="258" name="楕円 257"/>
        <xdr:cNvSpPr/>
      </xdr:nvSpPr>
      <xdr:spPr>
        <a:xfrm>
          <a:off x="1079500" y="166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119352</xdr:rowOff>
    </xdr:from>
    <xdr:ext cx="534377" cy="259045"/>
    <xdr:sp macro="" textlink="">
      <xdr:nvSpPr>
        <xdr:cNvPr id="259" name="テキスト ボックス 258"/>
        <xdr:cNvSpPr txBox="1"/>
      </xdr:nvSpPr>
      <xdr:spPr>
        <a:xfrm>
          <a:off x="863111" y="167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80264</xdr:rowOff>
    </xdr:from>
    <xdr:to>
      <xdr:col>55</xdr:col>
      <xdr:colOff>0</xdr:colOff>
      <xdr:row>37</xdr:row>
      <xdr:rowOff>82877</xdr:rowOff>
    </xdr:to>
    <xdr:cxnSp macro="">
      <xdr:nvCxnSpPr>
        <xdr:cNvPr id="290" name="直線コネクタ 289"/>
        <xdr:cNvCxnSpPr/>
      </xdr:nvCxnSpPr>
      <xdr:spPr>
        <a:xfrm flipV="1">
          <a:off x="9639300" y="642391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82877</xdr:rowOff>
    </xdr:from>
    <xdr:to>
      <xdr:col>50</xdr:col>
      <xdr:colOff>114300</xdr:colOff>
      <xdr:row>37</xdr:row>
      <xdr:rowOff>83203</xdr:rowOff>
    </xdr:to>
    <xdr:cxnSp macro="">
      <xdr:nvCxnSpPr>
        <xdr:cNvPr id="293" name="直線コネクタ 292"/>
        <xdr:cNvCxnSpPr/>
      </xdr:nvCxnSpPr>
      <xdr:spPr>
        <a:xfrm flipV="1">
          <a:off x="8750300" y="64265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73733</xdr:rowOff>
    </xdr:from>
    <xdr:to>
      <xdr:col>45</xdr:col>
      <xdr:colOff>177800</xdr:colOff>
      <xdr:row>37</xdr:row>
      <xdr:rowOff>83203</xdr:rowOff>
    </xdr:to>
    <xdr:cxnSp macro="">
      <xdr:nvCxnSpPr>
        <xdr:cNvPr id="296" name="直線コネクタ 295"/>
        <xdr:cNvCxnSpPr/>
      </xdr:nvCxnSpPr>
      <xdr:spPr>
        <a:xfrm>
          <a:off x="7861300" y="641738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41075</xdr:rowOff>
    </xdr:from>
    <xdr:to>
      <xdr:col>41</xdr:col>
      <xdr:colOff>50800</xdr:colOff>
      <xdr:row>37</xdr:row>
      <xdr:rowOff>73733</xdr:rowOff>
    </xdr:to>
    <xdr:cxnSp macro="">
      <xdr:nvCxnSpPr>
        <xdr:cNvPr id="299" name="直線コネクタ 298"/>
        <xdr:cNvCxnSpPr/>
      </xdr:nvCxnSpPr>
      <xdr:spPr>
        <a:xfrm>
          <a:off x="6972300" y="638472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309" name="楕円 308"/>
        <xdr:cNvSpPr/>
      </xdr:nvSpPr>
      <xdr:spPr>
        <a:xfrm>
          <a:off x="10426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52341</xdr:rowOff>
    </xdr:from>
    <xdr:ext cx="469744" cy="259045"/>
    <xdr:sp macro="" textlink="">
      <xdr:nvSpPr>
        <xdr:cNvPr id="310" name="労働費該当値テキスト"/>
        <xdr:cNvSpPr txBox="1"/>
      </xdr:nvSpPr>
      <xdr:spPr>
        <a:xfrm>
          <a:off x="10528300"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32077</xdr:rowOff>
    </xdr:from>
    <xdr:to>
      <xdr:col>50</xdr:col>
      <xdr:colOff>165100</xdr:colOff>
      <xdr:row>37</xdr:row>
      <xdr:rowOff>133677</xdr:rowOff>
    </xdr:to>
    <xdr:sp macro="" textlink="">
      <xdr:nvSpPr>
        <xdr:cNvPr id="311" name="楕円 310"/>
        <xdr:cNvSpPr/>
      </xdr:nvSpPr>
      <xdr:spPr>
        <a:xfrm>
          <a:off x="9588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150204</xdr:rowOff>
    </xdr:from>
    <xdr:ext cx="469744" cy="259045"/>
    <xdr:sp macro="" textlink="">
      <xdr:nvSpPr>
        <xdr:cNvPr id="312" name="テキスト ボックス 311"/>
        <xdr:cNvSpPr txBox="1"/>
      </xdr:nvSpPr>
      <xdr:spPr>
        <a:xfrm>
          <a:off x="9404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32403</xdr:rowOff>
    </xdr:from>
    <xdr:to>
      <xdr:col>46</xdr:col>
      <xdr:colOff>38100</xdr:colOff>
      <xdr:row>37</xdr:row>
      <xdr:rowOff>134003</xdr:rowOff>
    </xdr:to>
    <xdr:sp macro="" textlink="">
      <xdr:nvSpPr>
        <xdr:cNvPr id="313" name="楕円 312"/>
        <xdr:cNvSpPr/>
      </xdr:nvSpPr>
      <xdr:spPr>
        <a:xfrm>
          <a:off x="8699500" y="63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150530</xdr:rowOff>
    </xdr:from>
    <xdr:ext cx="469744" cy="259045"/>
    <xdr:sp macro="" textlink="">
      <xdr:nvSpPr>
        <xdr:cNvPr id="314" name="テキスト ボックス 313"/>
        <xdr:cNvSpPr txBox="1"/>
      </xdr:nvSpPr>
      <xdr:spPr>
        <a:xfrm>
          <a:off x="8515428" y="615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22933</xdr:rowOff>
    </xdr:from>
    <xdr:to>
      <xdr:col>41</xdr:col>
      <xdr:colOff>101600</xdr:colOff>
      <xdr:row>37</xdr:row>
      <xdr:rowOff>124533</xdr:rowOff>
    </xdr:to>
    <xdr:sp macro="" textlink="">
      <xdr:nvSpPr>
        <xdr:cNvPr id="315" name="楕円 314"/>
        <xdr:cNvSpPr/>
      </xdr:nvSpPr>
      <xdr:spPr>
        <a:xfrm>
          <a:off x="78105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141060</xdr:rowOff>
    </xdr:from>
    <xdr:ext cx="469744" cy="259045"/>
    <xdr:sp macro="" textlink="">
      <xdr:nvSpPr>
        <xdr:cNvPr id="316" name="テキスト ボックス 315"/>
        <xdr:cNvSpPr txBox="1"/>
      </xdr:nvSpPr>
      <xdr:spPr>
        <a:xfrm>
          <a:off x="7626428" y="614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17" name="楕円 316"/>
        <xdr:cNvSpPr/>
      </xdr:nvSpPr>
      <xdr:spPr>
        <a:xfrm>
          <a:off x="6921500" y="63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18" name="テキスト ボックス 317"/>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90567</xdr:rowOff>
    </xdr:from>
    <xdr:to>
      <xdr:col>55</xdr:col>
      <xdr:colOff>0</xdr:colOff>
      <xdr:row>57</xdr:row>
      <xdr:rowOff>28042</xdr:rowOff>
    </xdr:to>
    <xdr:cxnSp macro="">
      <xdr:nvCxnSpPr>
        <xdr:cNvPr id="349" name="直線コネクタ 348"/>
        <xdr:cNvCxnSpPr/>
      </xdr:nvCxnSpPr>
      <xdr:spPr>
        <a:xfrm flipV="1">
          <a:off x="9639300" y="9691767"/>
          <a:ext cx="838200" cy="10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65326</xdr:rowOff>
    </xdr:from>
    <xdr:to>
      <xdr:col>50</xdr:col>
      <xdr:colOff>114300</xdr:colOff>
      <xdr:row>57</xdr:row>
      <xdr:rowOff>28042</xdr:rowOff>
    </xdr:to>
    <xdr:cxnSp macro="">
      <xdr:nvCxnSpPr>
        <xdr:cNvPr id="352" name="直線コネクタ 351"/>
        <xdr:cNvCxnSpPr/>
      </xdr:nvCxnSpPr>
      <xdr:spPr>
        <a:xfrm>
          <a:off x="8750300" y="9666526"/>
          <a:ext cx="889000" cy="1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60493</xdr:rowOff>
    </xdr:from>
    <xdr:to>
      <xdr:col>45</xdr:col>
      <xdr:colOff>177800</xdr:colOff>
      <xdr:row>56</xdr:row>
      <xdr:rowOff>65326</xdr:rowOff>
    </xdr:to>
    <xdr:cxnSp macro="">
      <xdr:nvCxnSpPr>
        <xdr:cNvPr id="355" name="直線コネクタ 354"/>
        <xdr:cNvCxnSpPr/>
      </xdr:nvCxnSpPr>
      <xdr:spPr>
        <a:xfrm>
          <a:off x="7861300" y="9661693"/>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60493</xdr:rowOff>
    </xdr:from>
    <xdr:to>
      <xdr:col>41</xdr:col>
      <xdr:colOff>50800</xdr:colOff>
      <xdr:row>56</xdr:row>
      <xdr:rowOff>73785</xdr:rowOff>
    </xdr:to>
    <xdr:cxnSp macro="">
      <xdr:nvCxnSpPr>
        <xdr:cNvPr id="358" name="直線コネクタ 357"/>
        <xdr:cNvCxnSpPr/>
      </xdr:nvCxnSpPr>
      <xdr:spPr>
        <a:xfrm flipV="1">
          <a:off x="6972300" y="9661693"/>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39767</xdr:rowOff>
    </xdr:from>
    <xdr:to>
      <xdr:col>55</xdr:col>
      <xdr:colOff>50800</xdr:colOff>
      <xdr:row>56</xdr:row>
      <xdr:rowOff>141367</xdr:rowOff>
    </xdr:to>
    <xdr:sp macro="" textlink="">
      <xdr:nvSpPr>
        <xdr:cNvPr id="368" name="楕円 367"/>
        <xdr:cNvSpPr/>
      </xdr:nvSpPr>
      <xdr:spPr>
        <a:xfrm>
          <a:off x="10426700" y="96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62644</xdr:rowOff>
    </xdr:from>
    <xdr:ext cx="599010" cy="259045"/>
    <xdr:sp macro="" textlink="">
      <xdr:nvSpPr>
        <xdr:cNvPr id="369" name="農林水産業費該当値テキスト"/>
        <xdr:cNvSpPr txBox="1"/>
      </xdr:nvSpPr>
      <xdr:spPr>
        <a:xfrm>
          <a:off x="10528300" y="949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148692</xdr:rowOff>
    </xdr:from>
    <xdr:to>
      <xdr:col>50</xdr:col>
      <xdr:colOff>165100</xdr:colOff>
      <xdr:row>57</xdr:row>
      <xdr:rowOff>78842</xdr:rowOff>
    </xdr:to>
    <xdr:sp macro="" textlink="">
      <xdr:nvSpPr>
        <xdr:cNvPr id="370" name="楕円 369"/>
        <xdr:cNvSpPr/>
      </xdr:nvSpPr>
      <xdr:spPr>
        <a:xfrm>
          <a:off x="9588500" y="97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95369</xdr:rowOff>
    </xdr:from>
    <xdr:ext cx="599010" cy="259045"/>
    <xdr:sp macro="" textlink="">
      <xdr:nvSpPr>
        <xdr:cNvPr id="371" name="テキスト ボックス 370"/>
        <xdr:cNvSpPr txBox="1"/>
      </xdr:nvSpPr>
      <xdr:spPr>
        <a:xfrm>
          <a:off x="9339795" y="952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14526</xdr:rowOff>
    </xdr:from>
    <xdr:to>
      <xdr:col>46</xdr:col>
      <xdr:colOff>38100</xdr:colOff>
      <xdr:row>56</xdr:row>
      <xdr:rowOff>116126</xdr:rowOff>
    </xdr:to>
    <xdr:sp macro="" textlink="">
      <xdr:nvSpPr>
        <xdr:cNvPr id="372" name="楕円 371"/>
        <xdr:cNvSpPr/>
      </xdr:nvSpPr>
      <xdr:spPr>
        <a:xfrm>
          <a:off x="8699500" y="96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132653</xdr:rowOff>
    </xdr:from>
    <xdr:ext cx="599010" cy="259045"/>
    <xdr:sp macro="" textlink="">
      <xdr:nvSpPr>
        <xdr:cNvPr id="373" name="テキスト ボックス 372"/>
        <xdr:cNvSpPr txBox="1"/>
      </xdr:nvSpPr>
      <xdr:spPr>
        <a:xfrm>
          <a:off x="8450795" y="939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9693</xdr:rowOff>
    </xdr:from>
    <xdr:to>
      <xdr:col>41</xdr:col>
      <xdr:colOff>101600</xdr:colOff>
      <xdr:row>56</xdr:row>
      <xdr:rowOff>111293</xdr:rowOff>
    </xdr:to>
    <xdr:sp macro="" textlink="">
      <xdr:nvSpPr>
        <xdr:cNvPr id="374" name="楕円 373"/>
        <xdr:cNvSpPr/>
      </xdr:nvSpPr>
      <xdr:spPr>
        <a:xfrm>
          <a:off x="7810500" y="96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127820</xdr:rowOff>
    </xdr:from>
    <xdr:ext cx="599010" cy="259045"/>
    <xdr:sp macro="" textlink="">
      <xdr:nvSpPr>
        <xdr:cNvPr id="375" name="テキスト ボックス 374"/>
        <xdr:cNvSpPr txBox="1"/>
      </xdr:nvSpPr>
      <xdr:spPr>
        <a:xfrm>
          <a:off x="7561795" y="93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22985</xdr:rowOff>
    </xdr:from>
    <xdr:to>
      <xdr:col>36</xdr:col>
      <xdr:colOff>165100</xdr:colOff>
      <xdr:row>56</xdr:row>
      <xdr:rowOff>124585</xdr:rowOff>
    </xdr:to>
    <xdr:sp macro="" textlink="">
      <xdr:nvSpPr>
        <xdr:cNvPr id="376" name="楕円 375"/>
        <xdr:cNvSpPr/>
      </xdr:nvSpPr>
      <xdr:spPr>
        <a:xfrm>
          <a:off x="6921500" y="96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141112</xdr:rowOff>
    </xdr:from>
    <xdr:ext cx="599010" cy="259045"/>
    <xdr:sp macro="" textlink="">
      <xdr:nvSpPr>
        <xdr:cNvPr id="377" name="テキスト ボックス 376"/>
        <xdr:cNvSpPr txBox="1"/>
      </xdr:nvSpPr>
      <xdr:spPr>
        <a:xfrm>
          <a:off x="6672795" y="939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162633</xdr:rowOff>
    </xdr:from>
    <xdr:to>
      <xdr:col>55</xdr:col>
      <xdr:colOff>0</xdr:colOff>
      <xdr:row>78</xdr:row>
      <xdr:rowOff>29670</xdr:rowOff>
    </xdr:to>
    <xdr:cxnSp macro="">
      <xdr:nvCxnSpPr>
        <xdr:cNvPr id="404" name="直線コネクタ 403"/>
        <xdr:cNvCxnSpPr/>
      </xdr:nvCxnSpPr>
      <xdr:spPr>
        <a:xfrm flipV="1">
          <a:off x="9639300" y="13364283"/>
          <a:ext cx="838200" cy="3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168019</xdr:rowOff>
    </xdr:from>
    <xdr:to>
      <xdr:col>50</xdr:col>
      <xdr:colOff>114300</xdr:colOff>
      <xdr:row>78</xdr:row>
      <xdr:rowOff>29670</xdr:rowOff>
    </xdr:to>
    <xdr:cxnSp macro="">
      <xdr:nvCxnSpPr>
        <xdr:cNvPr id="407" name="直線コネクタ 406"/>
        <xdr:cNvCxnSpPr/>
      </xdr:nvCxnSpPr>
      <xdr:spPr>
        <a:xfrm>
          <a:off x="8750300" y="13369669"/>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168019</xdr:rowOff>
    </xdr:from>
    <xdr:to>
      <xdr:col>45</xdr:col>
      <xdr:colOff>177800</xdr:colOff>
      <xdr:row>78</xdr:row>
      <xdr:rowOff>60038</xdr:rowOff>
    </xdr:to>
    <xdr:cxnSp macro="">
      <xdr:nvCxnSpPr>
        <xdr:cNvPr id="410" name="直線コネクタ 409"/>
        <xdr:cNvCxnSpPr/>
      </xdr:nvCxnSpPr>
      <xdr:spPr>
        <a:xfrm flipV="1">
          <a:off x="7861300" y="13369669"/>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60038</xdr:rowOff>
    </xdr:from>
    <xdr:to>
      <xdr:col>41</xdr:col>
      <xdr:colOff>50800</xdr:colOff>
      <xdr:row>78</xdr:row>
      <xdr:rowOff>77026</xdr:rowOff>
    </xdr:to>
    <xdr:cxnSp macro="">
      <xdr:nvCxnSpPr>
        <xdr:cNvPr id="413" name="直線コネクタ 412"/>
        <xdr:cNvCxnSpPr/>
      </xdr:nvCxnSpPr>
      <xdr:spPr>
        <a:xfrm flipV="1">
          <a:off x="6972300" y="13433138"/>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111833</xdr:rowOff>
    </xdr:from>
    <xdr:to>
      <xdr:col>55</xdr:col>
      <xdr:colOff>50800</xdr:colOff>
      <xdr:row>78</xdr:row>
      <xdr:rowOff>41983</xdr:rowOff>
    </xdr:to>
    <xdr:sp macro="" textlink="">
      <xdr:nvSpPr>
        <xdr:cNvPr id="423" name="楕円 422"/>
        <xdr:cNvSpPr/>
      </xdr:nvSpPr>
      <xdr:spPr>
        <a:xfrm>
          <a:off x="10426700" y="133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26760</xdr:rowOff>
    </xdr:from>
    <xdr:ext cx="534377" cy="259045"/>
    <xdr:sp macro="" textlink="">
      <xdr:nvSpPr>
        <xdr:cNvPr id="424" name="商工費該当値テキスト"/>
        <xdr:cNvSpPr txBox="1"/>
      </xdr:nvSpPr>
      <xdr:spPr>
        <a:xfrm>
          <a:off x="10528300" y="1322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150320</xdr:rowOff>
    </xdr:from>
    <xdr:to>
      <xdr:col>50</xdr:col>
      <xdr:colOff>165100</xdr:colOff>
      <xdr:row>78</xdr:row>
      <xdr:rowOff>80470</xdr:rowOff>
    </xdr:to>
    <xdr:sp macro="" textlink="">
      <xdr:nvSpPr>
        <xdr:cNvPr id="425" name="楕円 424"/>
        <xdr:cNvSpPr/>
      </xdr:nvSpPr>
      <xdr:spPr>
        <a:xfrm>
          <a:off x="9588500" y="133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71597</xdr:rowOff>
    </xdr:from>
    <xdr:ext cx="534377" cy="259045"/>
    <xdr:sp macro="" textlink="">
      <xdr:nvSpPr>
        <xdr:cNvPr id="426" name="テキスト ボックス 425"/>
        <xdr:cNvSpPr txBox="1"/>
      </xdr:nvSpPr>
      <xdr:spPr>
        <a:xfrm>
          <a:off x="9372111" y="134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117219</xdr:rowOff>
    </xdr:from>
    <xdr:to>
      <xdr:col>46</xdr:col>
      <xdr:colOff>38100</xdr:colOff>
      <xdr:row>78</xdr:row>
      <xdr:rowOff>47369</xdr:rowOff>
    </xdr:to>
    <xdr:sp macro="" textlink="">
      <xdr:nvSpPr>
        <xdr:cNvPr id="427" name="楕円 426"/>
        <xdr:cNvSpPr/>
      </xdr:nvSpPr>
      <xdr:spPr>
        <a:xfrm>
          <a:off x="8699500" y="1331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38496</xdr:rowOff>
    </xdr:from>
    <xdr:ext cx="534377" cy="259045"/>
    <xdr:sp macro="" textlink="">
      <xdr:nvSpPr>
        <xdr:cNvPr id="428" name="テキスト ボックス 427"/>
        <xdr:cNvSpPr txBox="1"/>
      </xdr:nvSpPr>
      <xdr:spPr>
        <a:xfrm>
          <a:off x="8483111" y="1341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9238</xdr:rowOff>
    </xdr:from>
    <xdr:to>
      <xdr:col>41</xdr:col>
      <xdr:colOff>101600</xdr:colOff>
      <xdr:row>78</xdr:row>
      <xdr:rowOff>110838</xdr:rowOff>
    </xdr:to>
    <xdr:sp macro="" textlink="">
      <xdr:nvSpPr>
        <xdr:cNvPr id="429" name="楕円 428"/>
        <xdr:cNvSpPr/>
      </xdr:nvSpPr>
      <xdr:spPr>
        <a:xfrm>
          <a:off x="7810500" y="133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101965</xdr:rowOff>
    </xdr:from>
    <xdr:ext cx="534377" cy="259045"/>
    <xdr:sp macro="" textlink="">
      <xdr:nvSpPr>
        <xdr:cNvPr id="430" name="テキスト ボックス 429"/>
        <xdr:cNvSpPr txBox="1"/>
      </xdr:nvSpPr>
      <xdr:spPr>
        <a:xfrm>
          <a:off x="7594111" y="1347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26226</xdr:rowOff>
    </xdr:from>
    <xdr:to>
      <xdr:col>36</xdr:col>
      <xdr:colOff>165100</xdr:colOff>
      <xdr:row>78</xdr:row>
      <xdr:rowOff>127826</xdr:rowOff>
    </xdr:to>
    <xdr:sp macro="" textlink="">
      <xdr:nvSpPr>
        <xdr:cNvPr id="431" name="楕円 430"/>
        <xdr:cNvSpPr/>
      </xdr:nvSpPr>
      <xdr:spPr>
        <a:xfrm>
          <a:off x="6921500" y="133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118953</xdr:rowOff>
    </xdr:from>
    <xdr:ext cx="534377" cy="259045"/>
    <xdr:sp macro="" textlink="">
      <xdr:nvSpPr>
        <xdr:cNvPr id="432" name="テキスト ボックス 431"/>
        <xdr:cNvSpPr txBox="1"/>
      </xdr:nvSpPr>
      <xdr:spPr>
        <a:xfrm>
          <a:off x="6705111" y="134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92441</xdr:rowOff>
    </xdr:from>
    <xdr:to>
      <xdr:col>55</xdr:col>
      <xdr:colOff>0</xdr:colOff>
      <xdr:row>96</xdr:row>
      <xdr:rowOff>73338</xdr:rowOff>
    </xdr:to>
    <xdr:cxnSp macro="">
      <xdr:nvCxnSpPr>
        <xdr:cNvPr id="462" name="直線コネクタ 461"/>
        <xdr:cNvCxnSpPr/>
      </xdr:nvCxnSpPr>
      <xdr:spPr>
        <a:xfrm flipV="1">
          <a:off x="9639300" y="16380191"/>
          <a:ext cx="838200" cy="15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73338</xdr:rowOff>
    </xdr:from>
    <xdr:to>
      <xdr:col>50</xdr:col>
      <xdr:colOff>114300</xdr:colOff>
      <xdr:row>97</xdr:row>
      <xdr:rowOff>59506</xdr:rowOff>
    </xdr:to>
    <xdr:cxnSp macro="">
      <xdr:nvCxnSpPr>
        <xdr:cNvPr id="465" name="直線コネクタ 464"/>
        <xdr:cNvCxnSpPr/>
      </xdr:nvCxnSpPr>
      <xdr:spPr>
        <a:xfrm flipV="1">
          <a:off x="8750300" y="16532538"/>
          <a:ext cx="889000" cy="1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59506</xdr:rowOff>
    </xdr:from>
    <xdr:to>
      <xdr:col>45</xdr:col>
      <xdr:colOff>177800</xdr:colOff>
      <xdr:row>98</xdr:row>
      <xdr:rowOff>71554</xdr:rowOff>
    </xdr:to>
    <xdr:cxnSp macro="">
      <xdr:nvCxnSpPr>
        <xdr:cNvPr id="468" name="直線コネクタ 467"/>
        <xdr:cNvCxnSpPr/>
      </xdr:nvCxnSpPr>
      <xdr:spPr>
        <a:xfrm flipV="1">
          <a:off x="7861300" y="16690156"/>
          <a:ext cx="889000" cy="1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36274</xdr:rowOff>
    </xdr:from>
    <xdr:to>
      <xdr:col>41</xdr:col>
      <xdr:colOff>50800</xdr:colOff>
      <xdr:row>98</xdr:row>
      <xdr:rowOff>71554</xdr:rowOff>
    </xdr:to>
    <xdr:cxnSp macro="">
      <xdr:nvCxnSpPr>
        <xdr:cNvPr id="471" name="直線コネクタ 470"/>
        <xdr:cNvCxnSpPr/>
      </xdr:nvCxnSpPr>
      <xdr:spPr>
        <a:xfrm>
          <a:off x="6972300" y="16838374"/>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41641</xdr:rowOff>
    </xdr:from>
    <xdr:to>
      <xdr:col>55</xdr:col>
      <xdr:colOff>50800</xdr:colOff>
      <xdr:row>95</xdr:row>
      <xdr:rowOff>143241</xdr:rowOff>
    </xdr:to>
    <xdr:sp macro="" textlink="">
      <xdr:nvSpPr>
        <xdr:cNvPr id="481" name="楕円 480"/>
        <xdr:cNvSpPr/>
      </xdr:nvSpPr>
      <xdr:spPr>
        <a:xfrm>
          <a:off x="10426700" y="163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64518</xdr:rowOff>
    </xdr:from>
    <xdr:ext cx="599010" cy="259045"/>
    <xdr:sp macro="" textlink="">
      <xdr:nvSpPr>
        <xdr:cNvPr id="482" name="土木費該当値テキスト"/>
        <xdr:cNvSpPr txBox="1"/>
      </xdr:nvSpPr>
      <xdr:spPr>
        <a:xfrm>
          <a:off x="10528300" y="161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22538</xdr:rowOff>
    </xdr:from>
    <xdr:to>
      <xdr:col>50</xdr:col>
      <xdr:colOff>165100</xdr:colOff>
      <xdr:row>96</xdr:row>
      <xdr:rowOff>124138</xdr:rowOff>
    </xdr:to>
    <xdr:sp macro="" textlink="">
      <xdr:nvSpPr>
        <xdr:cNvPr id="483" name="楕円 482"/>
        <xdr:cNvSpPr/>
      </xdr:nvSpPr>
      <xdr:spPr>
        <a:xfrm>
          <a:off x="9588500" y="164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140665</xdr:rowOff>
    </xdr:from>
    <xdr:ext cx="599010" cy="259045"/>
    <xdr:sp macro="" textlink="">
      <xdr:nvSpPr>
        <xdr:cNvPr id="484" name="テキスト ボックス 483"/>
        <xdr:cNvSpPr txBox="1"/>
      </xdr:nvSpPr>
      <xdr:spPr>
        <a:xfrm>
          <a:off x="9339795" y="1625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8706</xdr:rowOff>
    </xdr:from>
    <xdr:to>
      <xdr:col>46</xdr:col>
      <xdr:colOff>38100</xdr:colOff>
      <xdr:row>97</xdr:row>
      <xdr:rowOff>110306</xdr:rowOff>
    </xdr:to>
    <xdr:sp macro="" textlink="">
      <xdr:nvSpPr>
        <xdr:cNvPr id="485" name="楕円 484"/>
        <xdr:cNvSpPr/>
      </xdr:nvSpPr>
      <xdr:spPr>
        <a:xfrm>
          <a:off x="8699500" y="166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101433</xdr:rowOff>
    </xdr:from>
    <xdr:ext cx="534377" cy="259045"/>
    <xdr:sp macro="" textlink="">
      <xdr:nvSpPr>
        <xdr:cNvPr id="486" name="テキスト ボックス 485"/>
        <xdr:cNvSpPr txBox="1"/>
      </xdr:nvSpPr>
      <xdr:spPr>
        <a:xfrm>
          <a:off x="8483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20754</xdr:rowOff>
    </xdr:from>
    <xdr:to>
      <xdr:col>41</xdr:col>
      <xdr:colOff>101600</xdr:colOff>
      <xdr:row>98</xdr:row>
      <xdr:rowOff>122354</xdr:rowOff>
    </xdr:to>
    <xdr:sp macro="" textlink="">
      <xdr:nvSpPr>
        <xdr:cNvPr id="487" name="楕円 486"/>
        <xdr:cNvSpPr/>
      </xdr:nvSpPr>
      <xdr:spPr>
        <a:xfrm>
          <a:off x="7810500" y="16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113481</xdr:rowOff>
    </xdr:from>
    <xdr:ext cx="534377" cy="259045"/>
    <xdr:sp macro="" textlink="">
      <xdr:nvSpPr>
        <xdr:cNvPr id="488" name="テキスト ボックス 487"/>
        <xdr:cNvSpPr txBox="1"/>
      </xdr:nvSpPr>
      <xdr:spPr>
        <a:xfrm>
          <a:off x="7594111" y="169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156924</xdr:rowOff>
    </xdr:from>
    <xdr:to>
      <xdr:col>36</xdr:col>
      <xdr:colOff>165100</xdr:colOff>
      <xdr:row>98</xdr:row>
      <xdr:rowOff>87074</xdr:rowOff>
    </xdr:to>
    <xdr:sp macro="" textlink="">
      <xdr:nvSpPr>
        <xdr:cNvPr id="489" name="楕円 488"/>
        <xdr:cNvSpPr/>
      </xdr:nvSpPr>
      <xdr:spPr>
        <a:xfrm>
          <a:off x="6921500" y="167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78201</xdr:rowOff>
    </xdr:from>
    <xdr:ext cx="534377" cy="259045"/>
    <xdr:sp macro="" textlink="">
      <xdr:nvSpPr>
        <xdr:cNvPr id="490" name="テキスト ボックス 489"/>
        <xdr:cNvSpPr txBox="1"/>
      </xdr:nvSpPr>
      <xdr:spPr>
        <a:xfrm>
          <a:off x="6705111" y="168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155539</xdr:rowOff>
    </xdr:from>
    <xdr:to>
      <xdr:col>85</xdr:col>
      <xdr:colOff>127000</xdr:colOff>
      <xdr:row>38</xdr:row>
      <xdr:rowOff>19571</xdr:rowOff>
    </xdr:to>
    <xdr:cxnSp macro="">
      <xdr:nvCxnSpPr>
        <xdr:cNvPr id="522" name="直線コネクタ 521"/>
        <xdr:cNvCxnSpPr/>
      </xdr:nvCxnSpPr>
      <xdr:spPr>
        <a:xfrm>
          <a:off x="15481300" y="6499189"/>
          <a:ext cx="8382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155539</xdr:rowOff>
    </xdr:from>
    <xdr:to>
      <xdr:col>81</xdr:col>
      <xdr:colOff>50800</xdr:colOff>
      <xdr:row>38</xdr:row>
      <xdr:rowOff>95221</xdr:rowOff>
    </xdr:to>
    <xdr:cxnSp macro="">
      <xdr:nvCxnSpPr>
        <xdr:cNvPr id="525" name="直線コネクタ 524"/>
        <xdr:cNvCxnSpPr/>
      </xdr:nvCxnSpPr>
      <xdr:spPr>
        <a:xfrm flipV="1">
          <a:off x="14592300" y="6499189"/>
          <a:ext cx="889000" cy="1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130735</xdr:rowOff>
    </xdr:from>
    <xdr:to>
      <xdr:col>76</xdr:col>
      <xdr:colOff>114300</xdr:colOff>
      <xdr:row>38</xdr:row>
      <xdr:rowOff>95221</xdr:rowOff>
    </xdr:to>
    <xdr:cxnSp macro="">
      <xdr:nvCxnSpPr>
        <xdr:cNvPr id="528" name="直線コネクタ 527"/>
        <xdr:cNvCxnSpPr/>
      </xdr:nvCxnSpPr>
      <xdr:spPr>
        <a:xfrm>
          <a:off x="13703300" y="6474385"/>
          <a:ext cx="889000" cy="1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130735</xdr:rowOff>
    </xdr:from>
    <xdr:to>
      <xdr:col>71</xdr:col>
      <xdr:colOff>177800</xdr:colOff>
      <xdr:row>38</xdr:row>
      <xdr:rowOff>35426</xdr:rowOff>
    </xdr:to>
    <xdr:cxnSp macro="">
      <xdr:nvCxnSpPr>
        <xdr:cNvPr id="531" name="直線コネクタ 530"/>
        <xdr:cNvCxnSpPr/>
      </xdr:nvCxnSpPr>
      <xdr:spPr>
        <a:xfrm flipV="1">
          <a:off x="12814300" y="6474385"/>
          <a:ext cx="889000" cy="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140221</xdr:rowOff>
    </xdr:from>
    <xdr:to>
      <xdr:col>85</xdr:col>
      <xdr:colOff>177800</xdr:colOff>
      <xdr:row>38</xdr:row>
      <xdr:rowOff>70371</xdr:rowOff>
    </xdr:to>
    <xdr:sp macro="" textlink="">
      <xdr:nvSpPr>
        <xdr:cNvPr id="541" name="楕円 540"/>
        <xdr:cNvSpPr/>
      </xdr:nvSpPr>
      <xdr:spPr>
        <a:xfrm>
          <a:off x="16268700" y="64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118648</xdr:rowOff>
    </xdr:from>
    <xdr:ext cx="534377" cy="259045"/>
    <xdr:sp macro="" textlink="">
      <xdr:nvSpPr>
        <xdr:cNvPr id="542" name="消防費該当値テキスト"/>
        <xdr:cNvSpPr txBox="1"/>
      </xdr:nvSpPr>
      <xdr:spPr>
        <a:xfrm>
          <a:off x="16370300" y="64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104739</xdr:rowOff>
    </xdr:from>
    <xdr:to>
      <xdr:col>81</xdr:col>
      <xdr:colOff>101600</xdr:colOff>
      <xdr:row>38</xdr:row>
      <xdr:rowOff>34889</xdr:rowOff>
    </xdr:to>
    <xdr:sp macro="" textlink="">
      <xdr:nvSpPr>
        <xdr:cNvPr id="543" name="楕円 542"/>
        <xdr:cNvSpPr/>
      </xdr:nvSpPr>
      <xdr:spPr>
        <a:xfrm>
          <a:off x="15430500" y="64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26016</xdr:rowOff>
    </xdr:from>
    <xdr:ext cx="534377" cy="259045"/>
    <xdr:sp macro="" textlink="">
      <xdr:nvSpPr>
        <xdr:cNvPr id="544" name="テキスト ボックス 543"/>
        <xdr:cNvSpPr txBox="1"/>
      </xdr:nvSpPr>
      <xdr:spPr>
        <a:xfrm>
          <a:off x="15214111" y="65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44421</xdr:rowOff>
    </xdr:from>
    <xdr:to>
      <xdr:col>76</xdr:col>
      <xdr:colOff>165100</xdr:colOff>
      <xdr:row>38</xdr:row>
      <xdr:rowOff>146021</xdr:rowOff>
    </xdr:to>
    <xdr:sp macro="" textlink="">
      <xdr:nvSpPr>
        <xdr:cNvPr id="545" name="楕円 544"/>
        <xdr:cNvSpPr/>
      </xdr:nvSpPr>
      <xdr:spPr>
        <a:xfrm>
          <a:off x="14541500" y="65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137148</xdr:rowOff>
    </xdr:from>
    <xdr:ext cx="534377" cy="259045"/>
    <xdr:sp macro="" textlink="">
      <xdr:nvSpPr>
        <xdr:cNvPr id="546" name="テキスト ボックス 545"/>
        <xdr:cNvSpPr txBox="1"/>
      </xdr:nvSpPr>
      <xdr:spPr>
        <a:xfrm>
          <a:off x="14325111" y="66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79935</xdr:rowOff>
    </xdr:from>
    <xdr:to>
      <xdr:col>72</xdr:col>
      <xdr:colOff>38100</xdr:colOff>
      <xdr:row>38</xdr:row>
      <xdr:rowOff>10085</xdr:rowOff>
    </xdr:to>
    <xdr:sp macro="" textlink="">
      <xdr:nvSpPr>
        <xdr:cNvPr id="547" name="楕円 546"/>
        <xdr:cNvSpPr/>
      </xdr:nvSpPr>
      <xdr:spPr>
        <a:xfrm>
          <a:off x="13652500" y="64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1212</xdr:rowOff>
    </xdr:from>
    <xdr:ext cx="534377" cy="259045"/>
    <xdr:sp macro="" textlink="">
      <xdr:nvSpPr>
        <xdr:cNvPr id="548" name="テキスト ボックス 547"/>
        <xdr:cNvSpPr txBox="1"/>
      </xdr:nvSpPr>
      <xdr:spPr>
        <a:xfrm>
          <a:off x="13436111" y="65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156076</xdr:rowOff>
    </xdr:from>
    <xdr:to>
      <xdr:col>67</xdr:col>
      <xdr:colOff>101600</xdr:colOff>
      <xdr:row>38</xdr:row>
      <xdr:rowOff>86226</xdr:rowOff>
    </xdr:to>
    <xdr:sp macro="" textlink="">
      <xdr:nvSpPr>
        <xdr:cNvPr id="549" name="楕円 548"/>
        <xdr:cNvSpPr/>
      </xdr:nvSpPr>
      <xdr:spPr>
        <a:xfrm>
          <a:off x="12763500" y="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77353</xdr:rowOff>
    </xdr:from>
    <xdr:ext cx="534377" cy="259045"/>
    <xdr:sp macro="" textlink="">
      <xdr:nvSpPr>
        <xdr:cNvPr id="550" name="テキスト ボックス 549"/>
        <xdr:cNvSpPr txBox="1"/>
      </xdr:nvSpPr>
      <xdr:spPr>
        <a:xfrm>
          <a:off x="12547111" y="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106393</xdr:rowOff>
    </xdr:from>
    <xdr:to>
      <xdr:col>85</xdr:col>
      <xdr:colOff>127000</xdr:colOff>
      <xdr:row>57</xdr:row>
      <xdr:rowOff>121360</xdr:rowOff>
    </xdr:to>
    <xdr:cxnSp macro="">
      <xdr:nvCxnSpPr>
        <xdr:cNvPr id="581" name="直線コネクタ 580"/>
        <xdr:cNvCxnSpPr/>
      </xdr:nvCxnSpPr>
      <xdr:spPr>
        <a:xfrm>
          <a:off x="15481300" y="9879043"/>
          <a:ext cx="8382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106393</xdr:rowOff>
    </xdr:from>
    <xdr:to>
      <xdr:col>81</xdr:col>
      <xdr:colOff>50800</xdr:colOff>
      <xdr:row>57</xdr:row>
      <xdr:rowOff>135128</xdr:rowOff>
    </xdr:to>
    <xdr:cxnSp macro="">
      <xdr:nvCxnSpPr>
        <xdr:cNvPr id="584" name="直線コネクタ 583"/>
        <xdr:cNvCxnSpPr/>
      </xdr:nvCxnSpPr>
      <xdr:spPr>
        <a:xfrm flipV="1">
          <a:off x="14592300" y="9879043"/>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58811</xdr:rowOff>
    </xdr:from>
    <xdr:to>
      <xdr:col>76</xdr:col>
      <xdr:colOff>114300</xdr:colOff>
      <xdr:row>57</xdr:row>
      <xdr:rowOff>135128</xdr:rowOff>
    </xdr:to>
    <xdr:cxnSp macro="">
      <xdr:nvCxnSpPr>
        <xdr:cNvPr id="587" name="直線コネクタ 586"/>
        <xdr:cNvCxnSpPr/>
      </xdr:nvCxnSpPr>
      <xdr:spPr>
        <a:xfrm>
          <a:off x="13703300" y="9831461"/>
          <a:ext cx="889000" cy="7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122725</xdr:rowOff>
    </xdr:from>
    <xdr:to>
      <xdr:col>71</xdr:col>
      <xdr:colOff>177800</xdr:colOff>
      <xdr:row>57</xdr:row>
      <xdr:rowOff>58811</xdr:rowOff>
    </xdr:to>
    <xdr:cxnSp macro="">
      <xdr:nvCxnSpPr>
        <xdr:cNvPr id="590" name="直線コネクタ 589"/>
        <xdr:cNvCxnSpPr/>
      </xdr:nvCxnSpPr>
      <xdr:spPr>
        <a:xfrm>
          <a:off x="12814300" y="9723925"/>
          <a:ext cx="889000" cy="1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70560</xdr:rowOff>
    </xdr:from>
    <xdr:to>
      <xdr:col>85</xdr:col>
      <xdr:colOff>177800</xdr:colOff>
      <xdr:row>58</xdr:row>
      <xdr:rowOff>710</xdr:rowOff>
    </xdr:to>
    <xdr:sp macro="" textlink="">
      <xdr:nvSpPr>
        <xdr:cNvPr id="600" name="楕円 599"/>
        <xdr:cNvSpPr/>
      </xdr:nvSpPr>
      <xdr:spPr>
        <a:xfrm>
          <a:off x="16268700" y="98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48987</xdr:rowOff>
    </xdr:from>
    <xdr:ext cx="534377" cy="259045"/>
    <xdr:sp macro="" textlink="">
      <xdr:nvSpPr>
        <xdr:cNvPr id="601" name="教育費該当値テキスト"/>
        <xdr:cNvSpPr txBox="1"/>
      </xdr:nvSpPr>
      <xdr:spPr>
        <a:xfrm>
          <a:off x="16370300" y="98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55593</xdr:rowOff>
    </xdr:from>
    <xdr:to>
      <xdr:col>81</xdr:col>
      <xdr:colOff>101600</xdr:colOff>
      <xdr:row>57</xdr:row>
      <xdr:rowOff>157193</xdr:rowOff>
    </xdr:to>
    <xdr:sp macro="" textlink="">
      <xdr:nvSpPr>
        <xdr:cNvPr id="602" name="楕円 601"/>
        <xdr:cNvSpPr/>
      </xdr:nvSpPr>
      <xdr:spPr>
        <a:xfrm>
          <a:off x="15430500" y="98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148320</xdr:rowOff>
    </xdr:from>
    <xdr:ext cx="599010" cy="259045"/>
    <xdr:sp macro="" textlink="">
      <xdr:nvSpPr>
        <xdr:cNvPr id="603" name="テキスト ボックス 602"/>
        <xdr:cNvSpPr txBox="1"/>
      </xdr:nvSpPr>
      <xdr:spPr>
        <a:xfrm>
          <a:off x="15181795" y="992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84328</xdr:rowOff>
    </xdr:from>
    <xdr:to>
      <xdr:col>76</xdr:col>
      <xdr:colOff>165100</xdr:colOff>
      <xdr:row>58</xdr:row>
      <xdr:rowOff>14478</xdr:rowOff>
    </xdr:to>
    <xdr:sp macro="" textlink="">
      <xdr:nvSpPr>
        <xdr:cNvPr id="604" name="楕円 603"/>
        <xdr:cNvSpPr/>
      </xdr:nvSpPr>
      <xdr:spPr>
        <a:xfrm>
          <a:off x="145415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5605</xdr:rowOff>
    </xdr:from>
    <xdr:ext cx="534377" cy="259045"/>
    <xdr:sp macro="" textlink="">
      <xdr:nvSpPr>
        <xdr:cNvPr id="605" name="テキスト ボックス 604"/>
        <xdr:cNvSpPr txBox="1"/>
      </xdr:nvSpPr>
      <xdr:spPr>
        <a:xfrm>
          <a:off x="14325111" y="99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8011</xdr:rowOff>
    </xdr:from>
    <xdr:to>
      <xdr:col>72</xdr:col>
      <xdr:colOff>38100</xdr:colOff>
      <xdr:row>57</xdr:row>
      <xdr:rowOff>109611</xdr:rowOff>
    </xdr:to>
    <xdr:sp macro="" textlink="">
      <xdr:nvSpPr>
        <xdr:cNvPr id="606" name="楕円 605"/>
        <xdr:cNvSpPr/>
      </xdr:nvSpPr>
      <xdr:spPr>
        <a:xfrm>
          <a:off x="13652500" y="97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126138</xdr:rowOff>
    </xdr:from>
    <xdr:ext cx="599010" cy="259045"/>
    <xdr:sp macro="" textlink="">
      <xdr:nvSpPr>
        <xdr:cNvPr id="607" name="テキスト ボックス 606"/>
        <xdr:cNvSpPr txBox="1"/>
      </xdr:nvSpPr>
      <xdr:spPr>
        <a:xfrm>
          <a:off x="13403795" y="955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71925</xdr:rowOff>
    </xdr:from>
    <xdr:to>
      <xdr:col>67</xdr:col>
      <xdr:colOff>101600</xdr:colOff>
      <xdr:row>57</xdr:row>
      <xdr:rowOff>2075</xdr:rowOff>
    </xdr:to>
    <xdr:sp macro="" textlink="">
      <xdr:nvSpPr>
        <xdr:cNvPr id="608" name="楕円 607"/>
        <xdr:cNvSpPr/>
      </xdr:nvSpPr>
      <xdr:spPr>
        <a:xfrm>
          <a:off x="12763500" y="96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18602</xdr:rowOff>
    </xdr:from>
    <xdr:ext cx="599010" cy="259045"/>
    <xdr:sp macro="" textlink="">
      <xdr:nvSpPr>
        <xdr:cNvPr id="609" name="テキスト ボックス 608"/>
        <xdr:cNvSpPr txBox="1"/>
      </xdr:nvSpPr>
      <xdr:spPr>
        <a:xfrm>
          <a:off x="12514795" y="94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137757</xdr:rowOff>
    </xdr:from>
    <xdr:to>
      <xdr:col>85</xdr:col>
      <xdr:colOff>126364</xdr:colOff>
      <xdr:row>79</xdr:row>
      <xdr:rowOff>44450</xdr:rowOff>
    </xdr:to>
    <xdr:cxnSp macro="">
      <xdr:nvCxnSpPr>
        <xdr:cNvPr id="633" name="直線コネクタ 632"/>
        <xdr:cNvCxnSpPr/>
      </xdr:nvCxnSpPr>
      <xdr:spPr>
        <a:xfrm flipV="1">
          <a:off x="16317595" y="12653607"/>
          <a:ext cx="1269" cy="935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84434</xdr:rowOff>
    </xdr:from>
    <xdr:ext cx="599010" cy="259045"/>
    <xdr:sp macro="" textlink="">
      <xdr:nvSpPr>
        <xdr:cNvPr id="636" name="災害復旧費最大値テキスト"/>
        <xdr:cNvSpPr txBox="1"/>
      </xdr:nvSpPr>
      <xdr:spPr>
        <a:xfrm>
          <a:off x="16370300" y="124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137757</xdr:rowOff>
    </xdr:from>
    <xdr:to>
      <xdr:col>86</xdr:col>
      <xdr:colOff>25400</xdr:colOff>
      <xdr:row>73</xdr:row>
      <xdr:rowOff>137757</xdr:rowOff>
    </xdr:to>
    <xdr:cxnSp macro="">
      <xdr:nvCxnSpPr>
        <xdr:cNvPr id="637" name="直線コネクタ 636"/>
        <xdr:cNvCxnSpPr/>
      </xdr:nvCxnSpPr>
      <xdr:spPr>
        <a:xfrm>
          <a:off x="16230600" y="126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76565</xdr:rowOff>
    </xdr:from>
    <xdr:ext cx="534377" cy="259045"/>
    <xdr:sp macro="" textlink="">
      <xdr:nvSpPr>
        <xdr:cNvPr id="639" name="災害復旧費平均値テキスト"/>
        <xdr:cNvSpPr txBox="1"/>
      </xdr:nvSpPr>
      <xdr:spPr>
        <a:xfrm>
          <a:off x="16370300" y="1327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53688</xdr:rowOff>
    </xdr:from>
    <xdr:to>
      <xdr:col>85</xdr:col>
      <xdr:colOff>177800</xdr:colOff>
      <xdr:row>78</xdr:row>
      <xdr:rowOff>155288</xdr:rowOff>
    </xdr:to>
    <xdr:sp macro="" textlink="">
      <xdr:nvSpPr>
        <xdr:cNvPr id="640" name="フローチャート: 判断 639"/>
        <xdr:cNvSpPr/>
      </xdr:nvSpPr>
      <xdr:spPr>
        <a:xfrm>
          <a:off x="16268700" y="134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115294</xdr:rowOff>
    </xdr:from>
    <xdr:to>
      <xdr:col>81</xdr:col>
      <xdr:colOff>50800</xdr:colOff>
      <xdr:row>79</xdr:row>
      <xdr:rowOff>44450</xdr:rowOff>
    </xdr:to>
    <xdr:cxnSp macro="">
      <xdr:nvCxnSpPr>
        <xdr:cNvPr id="641" name="直線コネクタ 640"/>
        <xdr:cNvCxnSpPr/>
      </xdr:nvCxnSpPr>
      <xdr:spPr>
        <a:xfrm>
          <a:off x="14592300" y="13488394"/>
          <a:ext cx="889000" cy="10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61125</xdr:rowOff>
    </xdr:from>
    <xdr:to>
      <xdr:col>81</xdr:col>
      <xdr:colOff>101600</xdr:colOff>
      <xdr:row>78</xdr:row>
      <xdr:rowOff>162725</xdr:rowOff>
    </xdr:to>
    <xdr:sp macro="" textlink="">
      <xdr:nvSpPr>
        <xdr:cNvPr id="642" name="フローチャート: 判断 641"/>
        <xdr:cNvSpPr/>
      </xdr:nvSpPr>
      <xdr:spPr>
        <a:xfrm>
          <a:off x="15430500" y="134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7802</xdr:rowOff>
    </xdr:from>
    <xdr:ext cx="534377" cy="259045"/>
    <xdr:sp macro="" textlink="">
      <xdr:nvSpPr>
        <xdr:cNvPr id="643" name="テキスト ボックス 642"/>
        <xdr:cNvSpPr txBox="1"/>
      </xdr:nvSpPr>
      <xdr:spPr>
        <a:xfrm>
          <a:off x="15214111" y="13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67676</xdr:rowOff>
    </xdr:from>
    <xdr:to>
      <xdr:col>76</xdr:col>
      <xdr:colOff>114300</xdr:colOff>
      <xdr:row>78</xdr:row>
      <xdr:rowOff>115294</xdr:rowOff>
    </xdr:to>
    <xdr:cxnSp macro="">
      <xdr:nvCxnSpPr>
        <xdr:cNvPr id="644" name="直線コネクタ 643"/>
        <xdr:cNvCxnSpPr/>
      </xdr:nvCxnSpPr>
      <xdr:spPr>
        <a:xfrm>
          <a:off x="13703300" y="13097876"/>
          <a:ext cx="889000" cy="39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24870</xdr:rowOff>
    </xdr:from>
    <xdr:to>
      <xdr:col>76</xdr:col>
      <xdr:colOff>165100</xdr:colOff>
      <xdr:row>78</xdr:row>
      <xdr:rowOff>126470</xdr:rowOff>
    </xdr:to>
    <xdr:sp macro="" textlink="">
      <xdr:nvSpPr>
        <xdr:cNvPr id="645" name="フローチャート: 判断 644"/>
        <xdr:cNvSpPr/>
      </xdr:nvSpPr>
      <xdr:spPr>
        <a:xfrm>
          <a:off x="14541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142997</xdr:rowOff>
    </xdr:from>
    <xdr:ext cx="534377" cy="259045"/>
    <xdr:sp macro="" textlink="">
      <xdr:nvSpPr>
        <xdr:cNvPr id="646" name="テキスト ボックス 645"/>
        <xdr:cNvSpPr txBox="1"/>
      </xdr:nvSpPr>
      <xdr:spPr>
        <a:xfrm>
          <a:off x="14325111" y="131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136042</xdr:rowOff>
    </xdr:from>
    <xdr:to>
      <xdr:col>71</xdr:col>
      <xdr:colOff>177800</xdr:colOff>
      <xdr:row>76</xdr:row>
      <xdr:rowOff>67676</xdr:rowOff>
    </xdr:to>
    <xdr:cxnSp macro="">
      <xdr:nvCxnSpPr>
        <xdr:cNvPr id="647" name="直線コネクタ 646"/>
        <xdr:cNvCxnSpPr/>
      </xdr:nvCxnSpPr>
      <xdr:spPr>
        <a:xfrm>
          <a:off x="12814300" y="12137542"/>
          <a:ext cx="889000" cy="96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39432</xdr:rowOff>
    </xdr:from>
    <xdr:to>
      <xdr:col>72</xdr:col>
      <xdr:colOff>38100</xdr:colOff>
      <xdr:row>78</xdr:row>
      <xdr:rowOff>141032</xdr:rowOff>
    </xdr:to>
    <xdr:sp macro="" textlink="">
      <xdr:nvSpPr>
        <xdr:cNvPr id="648" name="フローチャート: 判断 647"/>
        <xdr:cNvSpPr/>
      </xdr:nvSpPr>
      <xdr:spPr>
        <a:xfrm>
          <a:off x="13652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132159</xdr:rowOff>
    </xdr:from>
    <xdr:ext cx="534377" cy="259045"/>
    <xdr:sp macro="" textlink="">
      <xdr:nvSpPr>
        <xdr:cNvPr id="649" name="テキスト ボックス 648"/>
        <xdr:cNvSpPr txBox="1"/>
      </xdr:nvSpPr>
      <xdr:spPr>
        <a:xfrm>
          <a:off x="13436111" y="135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43881</xdr:rowOff>
    </xdr:from>
    <xdr:to>
      <xdr:col>67</xdr:col>
      <xdr:colOff>101600</xdr:colOff>
      <xdr:row>78</xdr:row>
      <xdr:rowOff>145481</xdr:rowOff>
    </xdr:to>
    <xdr:sp macro="" textlink="">
      <xdr:nvSpPr>
        <xdr:cNvPr id="650" name="フローチャート: 判断 649"/>
        <xdr:cNvSpPr/>
      </xdr:nvSpPr>
      <xdr:spPr>
        <a:xfrm>
          <a:off x="12763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136608</xdr:rowOff>
    </xdr:from>
    <xdr:ext cx="534377" cy="259045"/>
    <xdr:sp macro="" textlink="">
      <xdr:nvSpPr>
        <xdr:cNvPr id="651" name="テキスト ボックス 650"/>
        <xdr:cNvSpPr txBox="1"/>
      </xdr:nvSpPr>
      <xdr:spPr>
        <a:xfrm>
          <a:off x="12547111" y="13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64494</xdr:rowOff>
    </xdr:from>
    <xdr:to>
      <xdr:col>76</xdr:col>
      <xdr:colOff>165100</xdr:colOff>
      <xdr:row>78</xdr:row>
      <xdr:rowOff>166094</xdr:rowOff>
    </xdr:to>
    <xdr:sp macro="" textlink="">
      <xdr:nvSpPr>
        <xdr:cNvPr id="661" name="楕円 660"/>
        <xdr:cNvSpPr/>
      </xdr:nvSpPr>
      <xdr:spPr>
        <a:xfrm>
          <a:off x="14541500" y="134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157221</xdr:rowOff>
    </xdr:from>
    <xdr:ext cx="534377" cy="259045"/>
    <xdr:sp macro="" textlink="">
      <xdr:nvSpPr>
        <xdr:cNvPr id="662" name="テキスト ボックス 661"/>
        <xdr:cNvSpPr txBox="1"/>
      </xdr:nvSpPr>
      <xdr:spPr>
        <a:xfrm>
          <a:off x="14325111" y="135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16876</xdr:rowOff>
    </xdr:from>
    <xdr:to>
      <xdr:col>72</xdr:col>
      <xdr:colOff>38100</xdr:colOff>
      <xdr:row>76</xdr:row>
      <xdr:rowOff>118476</xdr:rowOff>
    </xdr:to>
    <xdr:sp macro="" textlink="">
      <xdr:nvSpPr>
        <xdr:cNvPr id="663" name="楕円 662"/>
        <xdr:cNvSpPr/>
      </xdr:nvSpPr>
      <xdr:spPr>
        <a:xfrm>
          <a:off x="13652500" y="130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135003</xdr:rowOff>
    </xdr:from>
    <xdr:ext cx="534377" cy="259045"/>
    <xdr:sp macro="" textlink="">
      <xdr:nvSpPr>
        <xdr:cNvPr id="664" name="テキスト ボックス 663"/>
        <xdr:cNvSpPr txBox="1"/>
      </xdr:nvSpPr>
      <xdr:spPr>
        <a:xfrm>
          <a:off x="13436111" y="128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85242</xdr:rowOff>
    </xdr:from>
    <xdr:to>
      <xdr:col>67</xdr:col>
      <xdr:colOff>101600</xdr:colOff>
      <xdr:row>71</xdr:row>
      <xdr:rowOff>15392</xdr:rowOff>
    </xdr:to>
    <xdr:sp macro="" textlink="">
      <xdr:nvSpPr>
        <xdr:cNvPr id="665" name="楕円 664"/>
        <xdr:cNvSpPr/>
      </xdr:nvSpPr>
      <xdr:spPr>
        <a:xfrm>
          <a:off x="12763500" y="120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31919</xdr:rowOff>
    </xdr:from>
    <xdr:ext cx="599010" cy="259045"/>
    <xdr:sp macro="" textlink="">
      <xdr:nvSpPr>
        <xdr:cNvPr id="666" name="テキスト ボックス 665"/>
        <xdr:cNvSpPr txBox="1"/>
      </xdr:nvSpPr>
      <xdr:spPr>
        <a:xfrm>
          <a:off x="12514795" y="1186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76248</xdr:rowOff>
    </xdr:from>
    <xdr:to>
      <xdr:col>85</xdr:col>
      <xdr:colOff>127000</xdr:colOff>
      <xdr:row>96</xdr:row>
      <xdr:rowOff>128552</xdr:rowOff>
    </xdr:to>
    <xdr:cxnSp macro="">
      <xdr:nvCxnSpPr>
        <xdr:cNvPr id="695" name="直線コネクタ 694"/>
        <xdr:cNvCxnSpPr/>
      </xdr:nvCxnSpPr>
      <xdr:spPr>
        <a:xfrm flipV="1">
          <a:off x="15481300" y="16535448"/>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128552</xdr:rowOff>
    </xdr:from>
    <xdr:to>
      <xdr:col>81</xdr:col>
      <xdr:colOff>50800</xdr:colOff>
      <xdr:row>96</xdr:row>
      <xdr:rowOff>158350</xdr:rowOff>
    </xdr:to>
    <xdr:cxnSp macro="">
      <xdr:nvCxnSpPr>
        <xdr:cNvPr id="698" name="直線コネクタ 697"/>
        <xdr:cNvCxnSpPr/>
      </xdr:nvCxnSpPr>
      <xdr:spPr>
        <a:xfrm flipV="1">
          <a:off x="14592300" y="16587752"/>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158350</xdr:rowOff>
    </xdr:from>
    <xdr:to>
      <xdr:col>76</xdr:col>
      <xdr:colOff>114300</xdr:colOff>
      <xdr:row>97</xdr:row>
      <xdr:rowOff>57245</xdr:rowOff>
    </xdr:to>
    <xdr:cxnSp macro="">
      <xdr:nvCxnSpPr>
        <xdr:cNvPr id="701" name="直線コネクタ 700"/>
        <xdr:cNvCxnSpPr/>
      </xdr:nvCxnSpPr>
      <xdr:spPr>
        <a:xfrm flipV="1">
          <a:off x="13703300" y="16617550"/>
          <a:ext cx="889000" cy="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57245</xdr:rowOff>
    </xdr:from>
    <xdr:to>
      <xdr:col>71</xdr:col>
      <xdr:colOff>177800</xdr:colOff>
      <xdr:row>97</xdr:row>
      <xdr:rowOff>132731</xdr:rowOff>
    </xdr:to>
    <xdr:cxnSp macro="">
      <xdr:nvCxnSpPr>
        <xdr:cNvPr id="704" name="直線コネクタ 703"/>
        <xdr:cNvCxnSpPr/>
      </xdr:nvCxnSpPr>
      <xdr:spPr>
        <a:xfrm flipV="1">
          <a:off x="12814300" y="16687895"/>
          <a:ext cx="889000" cy="7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25448</xdr:rowOff>
    </xdr:from>
    <xdr:to>
      <xdr:col>85</xdr:col>
      <xdr:colOff>177800</xdr:colOff>
      <xdr:row>96</xdr:row>
      <xdr:rowOff>127048</xdr:rowOff>
    </xdr:to>
    <xdr:sp macro="" textlink="">
      <xdr:nvSpPr>
        <xdr:cNvPr id="714" name="楕円 713"/>
        <xdr:cNvSpPr/>
      </xdr:nvSpPr>
      <xdr:spPr>
        <a:xfrm>
          <a:off x="16268700" y="16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3875</xdr:rowOff>
    </xdr:from>
    <xdr:ext cx="599010" cy="259045"/>
    <xdr:sp macro="" textlink="">
      <xdr:nvSpPr>
        <xdr:cNvPr id="715" name="公債費該当値テキスト"/>
        <xdr:cNvSpPr txBox="1"/>
      </xdr:nvSpPr>
      <xdr:spPr>
        <a:xfrm>
          <a:off x="16370300" y="1646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77752</xdr:rowOff>
    </xdr:from>
    <xdr:to>
      <xdr:col>81</xdr:col>
      <xdr:colOff>101600</xdr:colOff>
      <xdr:row>97</xdr:row>
      <xdr:rowOff>7902</xdr:rowOff>
    </xdr:to>
    <xdr:sp macro="" textlink="">
      <xdr:nvSpPr>
        <xdr:cNvPr id="716" name="楕円 715"/>
        <xdr:cNvSpPr/>
      </xdr:nvSpPr>
      <xdr:spPr>
        <a:xfrm>
          <a:off x="15430500" y="165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170479</xdr:rowOff>
    </xdr:from>
    <xdr:ext cx="599010" cy="259045"/>
    <xdr:sp macro="" textlink="">
      <xdr:nvSpPr>
        <xdr:cNvPr id="717" name="テキスト ボックス 716"/>
        <xdr:cNvSpPr txBox="1"/>
      </xdr:nvSpPr>
      <xdr:spPr>
        <a:xfrm>
          <a:off x="15181795" y="1662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107550</xdr:rowOff>
    </xdr:from>
    <xdr:to>
      <xdr:col>76</xdr:col>
      <xdr:colOff>165100</xdr:colOff>
      <xdr:row>97</xdr:row>
      <xdr:rowOff>37700</xdr:rowOff>
    </xdr:to>
    <xdr:sp macro="" textlink="">
      <xdr:nvSpPr>
        <xdr:cNvPr id="718" name="楕円 717"/>
        <xdr:cNvSpPr/>
      </xdr:nvSpPr>
      <xdr:spPr>
        <a:xfrm>
          <a:off x="14541500" y="165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28827</xdr:rowOff>
    </xdr:from>
    <xdr:ext cx="599010" cy="259045"/>
    <xdr:sp macro="" textlink="">
      <xdr:nvSpPr>
        <xdr:cNvPr id="719" name="テキスト ボックス 718"/>
        <xdr:cNvSpPr txBox="1"/>
      </xdr:nvSpPr>
      <xdr:spPr>
        <a:xfrm>
          <a:off x="14292795" y="166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6445</xdr:rowOff>
    </xdr:from>
    <xdr:to>
      <xdr:col>72</xdr:col>
      <xdr:colOff>38100</xdr:colOff>
      <xdr:row>97</xdr:row>
      <xdr:rowOff>108045</xdr:rowOff>
    </xdr:to>
    <xdr:sp macro="" textlink="">
      <xdr:nvSpPr>
        <xdr:cNvPr id="720" name="楕円 719"/>
        <xdr:cNvSpPr/>
      </xdr:nvSpPr>
      <xdr:spPr>
        <a:xfrm>
          <a:off x="13652500" y="166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99172</xdr:rowOff>
    </xdr:from>
    <xdr:ext cx="534377" cy="259045"/>
    <xdr:sp macro="" textlink="">
      <xdr:nvSpPr>
        <xdr:cNvPr id="721" name="テキスト ボックス 720"/>
        <xdr:cNvSpPr txBox="1"/>
      </xdr:nvSpPr>
      <xdr:spPr>
        <a:xfrm>
          <a:off x="13436111" y="167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81931</xdr:rowOff>
    </xdr:from>
    <xdr:to>
      <xdr:col>67</xdr:col>
      <xdr:colOff>101600</xdr:colOff>
      <xdr:row>98</xdr:row>
      <xdr:rowOff>12081</xdr:rowOff>
    </xdr:to>
    <xdr:sp macro="" textlink="">
      <xdr:nvSpPr>
        <xdr:cNvPr id="722" name="楕円 721"/>
        <xdr:cNvSpPr/>
      </xdr:nvSpPr>
      <xdr:spPr>
        <a:xfrm>
          <a:off x="12763500" y="167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3208</xdr:rowOff>
    </xdr:from>
    <xdr:ext cx="534377" cy="259045"/>
    <xdr:sp macro="" textlink="">
      <xdr:nvSpPr>
        <xdr:cNvPr id="723" name="テキスト ボックス 722"/>
        <xdr:cNvSpPr txBox="1"/>
      </xdr:nvSpPr>
      <xdr:spPr>
        <a:xfrm>
          <a:off x="12547111" y="168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％の減となった。これは、令和３年度で農村部の光回線整備事業が完了したことが主な要因である。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・労働費については、類似団体平均の約２倍で推移している。これは、人件費が含まれているためである。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％の増となった。これは、常盤橋の架替工事等の橋梁修繕工事が主な要因である。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基金の取り崩しを抑制し、財政の健全化に努めているが、実質単年度収支は赤字となった。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今後も基金残高の確保及び、基金に依存しない財政運営に努める。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全ての会計において赤字額は発生していない。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9960159</v>
      </c>
      <c r="BO4" s="371"/>
      <c r="BP4" s="371"/>
      <c r="BQ4" s="371"/>
      <c r="BR4" s="371"/>
      <c r="BS4" s="371"/>
      <c r="BT4" s="371"/>
      <c r="BU4" s="372"/>
      <c r="BV4" s="370">
        <v>10367619</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7.4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9588542</v>
      </c>
      <c r="BO5" s="408"/>
      <c r="BP5" s="408"/>
      <c r="BQ5" s="408"/>
      <c r="BR5" s="408"/>
      <c r="BS5" s="408"/>
      <c r="BT5" s="408"/>
      <c r="BU5" s="409"/>
      <c r="BV5" s="407">
        <v>9959460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89.5</v>
      </c>
      <c r="CU5" s="405"/>
      <c r="CV5" s="405"/>
      <c r="CW5" s="405"/>
      <c r="CX5" s="405"/>
      <c r="CY5" s="405"/>
      <c r="CZ5" s="405"/>
      <c r="DA5" s="406"/>
      <c r="DB5" s="404">
        <v>83.8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371617</v>
      </c>
      <c r="BO6" s="408"/>
      <c r="BP6" s="408"/>
      <c r="BQ6" s="408"/>
      <c r="BR6" s="408"/>
      <c r="BS6" s="408"/>
      <c r="BT6" s="408"/>
      <c r="BU6" s="409"/>
      <c r="BV6" s="407">
        <v>408159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90.7</v>
      </c>
      <c r="CU6" s="445"/>
      <c r="CV6" s="445"/>
      <c r="CW6" s="445"/>
      <c r="CX6" s="445"/>
      <c r="CY6" s="445"/>
      <c r="CZ6" s="445"/>
      <c r="DA6" s="446"/>
      <c r="DB6" s="444">
        <v>87.3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270</v>
      </c>
      <c r="BO7" s="408"/>
      <c r="BP7" s="408"/>
      <c r="BQ7" s="408"/>
      <c r="BR7" s="408"/>
      <c r="BS7" s="408"/>
      <c r="BT7" s="408"/>
      <c r="BU7" s="409"/>
      <c r="BV7" s="407">
        <v>24992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5153548</v>
      </c>
      <c r="CU7" s="408"/>
      <c r="CV7" s="408"/>
      <c r="CW7" s="408"/>
      <c r="CX7" s="408"/>
      <c r="CY7" s="408"/>
      <c r="CZ7" s="408"/>
      <c r="DA7" s="409"/>
      <c r="DB7" s="407">
        <v>5196756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371347</v>
      </c>
      <c r="BO8" s="408"/>
      <c r="BP8" s="408"/>
      <c r="BQ8" s="408"/>
      <c r="BR8" s="408"/>
      <c r="BS8" s="408"/>
      <c r="BT8" s="408"/>
      <c r="BU8" s="409"/>
      <c r="BV8" s="407">
        <v>383167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9094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-11820</v>
      </c>
      <c r="BO9" s="408"/>
      <c r="BP9" s="408"/>
      <c r="BQ9" s="408"/>
      <c r="BR9" s="408"/>
      <c r="BS9" s="408"/>
      <c r="BT9" s="408"/>
      <c r="BU9" s="409"/>
      <c r="BV9" s="407">
        <v>35797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16.3</v>
      </c>
      <c r="CU9" s="405"/>
      <c r="CV9" s="405"/>
      <c r="CW9" s="405"/>
      <c r="CX9" s="405"/>
      <c r="CY9" s="405"/>
      <c r="CZ9" s="405"/>
      <c r="DA9" s="406"/>
      <c r="DB9" s="404">
        <v>14.1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9599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212968</v>
      </c>
      <c r="BO10" s="408"/>
      <c r="BP10" s="408"/>
      <c r="BQ10" s="408"/>
      <c r="BR10" s="408"/>
      <c r="BS10" s="408"/>
      <c r="BT10" s="408"/>
      <c r="BU10" s="409"/>
      <c r="BV10" s="407">
        <v>285434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704</v>
      </c>
      <c r="BO11" s="408"/>
      <c r="BP11" s="408"/>
      <c r="BQ11" s="408"/>
      <c r="BR11" s="408"/>
      <c r="BS11" s="408"/>
      <c r="BT11" s="408"/>
      <c r="BU11" s="409"/>
      <c r="BV11" s="407">
        <v>861</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9047</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417020</v>
      </c>
      <c r="BO12" s="408"/>
      <c r="BP12" s="408"/>
      <c r="BQ12" s="408"/>
      <c r="BR12" s="408"/>
      <c r="BS12" s="408"/>
      <c r="BT12" s="408"/>
      <c r="BU12" s="409"/>
      <c r="BV12" s="407">
        <v>413846</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8833</v>
      </c>
      <c r="S13" s="492"/>
      <c r="T13" s="492"/>
      <c r="U13" s="492"/>
      <c r="V13" s="493"/>
      <c r="W13" s="423" t="s">
        <v>143</v>
      </c>
      <c r="X13" s="424"/>
      <c r="Y13" s="424"/>
      <c r="Z13" s="424"/>
      <c r="AA13" s="424"/>
      <c r="AB13" s="414"/>
      <c r="AC13" s="458">
        <v>1321</v>
      </c>
      <c r="AD13" s="459"/>
      <c r="AE13" s="459"/>
      <c r="AF13" s="459"/>
      <c r="AG13" s="501"/>
      <c r="AH13" s="458">
        <v>1319</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-215168</v>
      </c>
      <c r="BO13" s="408"/>
      <c r="BP13" s="408"/>
      <c r="BQ13" s="408"/>
      <c r="BR13" s="408"/>
      <c r="BS13" s="408"/>
      <c r="BT13" s="408"/>
      <c r="BU13" s="409"/>
      <c r="BV13" s="407">
        <v>-91754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8.8000000000000007</v>
      </c>
      <c r="CU13" s="405"/>
      <c r="CV13" s="405"/>
      <c r="CW13" s="405"/>
      <c r="CX13" s="405"/>
      <c r="CY13" s="405"/>
      <c r="CZ13" s="405"/>
      <c r="DA13" s="406"/>
      <c r="DB13" s="404">
        <v>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9157</v>
      </c>
      <c r="S14" s="492"/>
      <c r="T14" s="492"/>
      <c r="U14" s="492"/>
      <c r="V14" s="493"/>
      <c r="W14" s="397"/>
      <c r="X14" s="398"/>
      <c r="Y14" s="398"/>
      <c r="Z14" s="398"/>
      <c r="AA14" s="398"/>
      <c r="AB14" s="387"/>
      <c r="AC14" s="494">
        <v>29</v>
      </c>
      <c r="AD14" s="495"/>
      <c r="AE14" s="495"/>
      <c r="AF14" s="495"/>
      <c r="AG14" s="496"/>
      <c r="AH14" s="494">
        <v>28.1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8984</v>
      </c>
      <c r="S15" s="492"/>
      <c r="T15" s="492"/>
      <c r="U15" s="492"/>
      <c r="V15" s="493"/>
      <c r="W15" s="423" t="s">
        <v>150</v>
      </c>
      <c r="X15" s="424"/>
      <c r="Y15" s="424"/>
      <c r="Z15" s="424"/>
      <c r="AA15" s="424"/>
      <c r="AB15" s="414"/>
      <c r="AC15" s="458">
        <v>816</v>
      </c>
      <c r="AD15" s="459"/>
      <c r="AE15" s="459"/>
      <c r="AF15" s="459"/>
      <c r="AG15" s="501"/>
      <c r="AH15" s="458">
        <v>869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1526646</v>
      </c>
      <c r="BO15" s="371"/>
      <c r="BP15" s="371"/>
      <c r="BQ15" s="371"/>
      <c r="BR15" s="371"/>
      <c r="BS15" s="371"/>
      <c r="BT15" s="371"/>
      <c r="BU15" s="372"/>
      <c r="BV15" s="370">
        <v>1469237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17.899999999999999</v>
      </c>
      <c r="AD16" s="495"/>
      <c r="AE16" s="495"/>
      <c r="AF16" s="495"/>
      <c r="AG16" s="496"/>
      <c r="AH16" s="494">
        <v>18.5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4727100</v>
      </c>
      <c r="BO16" s="408"/>
      <c r="BP16" s="408"/>
      <c r="BQ16" s="408"/>
      <c r="BR16" s="408"/>
      <c r="BS16" s="408"/>
      <c r="BT16" s="408"/>
      <c r="BU16" s="409"/>
      <c r="BV16" s="407">
        <v>4624420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2419</v>
      </c>
      <c r="AD17" s="459"/>
      <c r="AE17" s="459"/>
      <c r="AF17" s="459"/>
      <c r="AG17" s="501"/>
      <c r="AH17" s="458">
        <v>2501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1894849</v>
      </c>
      <c r="BO17" s="408"/>
      <c r="BP17" s="408"/>
      <c r="BQ17" s="408"/>
      <c r="BR17" s="408"/>
      <c r="BS17" s="408"/>
      <c r="BT17" s="408"/>
      <c r="BU17" s="409"/>
      <c r="BV17" s="407">
        <v>1831964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402.25</v>
      </c>
      <c r="M18" s="534"/>
      <c r="N18" s="534"/>
      <c r="O18" s="534"/>
      <c r="P18" s="534"/>
      <c r="Q18" s="534"/>
      <c r="R18" s="535"/>
      <c r="S18" s="535"/>
      <c r="T18" s="535"/>
      <c r="U18" s="535"/>
      <c r="V18" s="536"/>
      <c r="W18" s="425"/>
      <c r="X18" s="426"/>
      <c r="Y18" s="426"/>
      <c r="Z18" s="426"/>
      <c r="AA18" s="426"/>
      <c r="AB18" s="417"/>
      <c r="AC18" s="537">
        <v>53.1</v>
      </c>
      <c r="AD18" s="538"/>
      <c r="AE18" s="538"/>
      <c r="AF18" s="538"/>
      <c r="AG18" s="539"/>
      <c r="AH18" s="537">
        <v>53.3</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4680833</v>
      </c>
      <c r="BO18" s="408"/>
      <c r="BP18" s="408"/>
      <c r="BQ18" s="408"/>
      <c r="BR18" s="408"/>
      <c r="BS18" s="408"/>
      <c r="BT18" s="408"/>
      <c r="BU18" s="409"/>
      <c r="BV18" s="407">
        <v>4458494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23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6797490</v>
      </c>
      <c r="BO19" s="408"/>
      <c r="BP19" s="408"/>
      <c r="BQ19" s="408"/>
      <c r="BR19" s="408"/>
      <c r="BS19" s="408"/>
      <c r="BT19" s="408"/>
      <c r="BU19" s="409"/>
      <c r="BV19" s="407">
        <v>7086340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4166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10931898</v>
      </c>
      <c r="BO22" s="371"/>
      <c r="BP22" s="371"/>
      <c r="BQ22" s="371"/>
      <c r="BR22" s="371"/>
      <c r="BS22" s="371"/>
      <c r="BT22" s="371"/>
      <c r="BU22" s="372"/>
      <c r="BV22" s="370">
        <v>11353631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9008183</v>
      </c>
      <c r="BO23" s="408"/>
      <c r="BP23" s="408"/>
      <c r="BQ23" s="408"/>
      <c r="BR23" s="408"/>
      <c r="BS23" s="408"/>
      <c r="BT23" s="408"/>
      <c r="BU23" s="409"/>
      <c r="BV23" s="407">
        <v>9179665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7000</v>
      </c>
      <c r="R24" s="459"/>
      <c r="S24" s="459"/>
      <c r="T24" s="459"/>
      <c r="U24" s="459"/>
      <c r="V24" s="501"/>
      <c r="W24" s="553"/>
      <c r="X24" s="554"/>
      <c r="Y24" s="555"/>
      <c r="Z24" s="457" t="s">
        <v>175</v>
      </c>
      <c r="AA24" s="437"/>
      <c r="AB24" s="437"/>
      <c r="AC24" s="437"/>
      <c r="AD24" s="437"/>
      <c r="AE24" s="437"/>
      <c r="AF24" s="437"/>
      <c r="AG24" s="438"/>
      <c r="AH24" s="458">
        <v>143</v>
      </c>
      <c r="AI24" s="459"/>
      <c r="AJ24" s="459"/>
      <c r="AK24" s="459"/>
      <c r="AL24" s="501"/>
      <c r="AM24" s="458">
        <v>419705</v>
      </c>
      <c r="AN24" s="459"/>
      <c r="AO24" s="459"/>
      <c r="AP24" s="459"/>
      <c r="AQ24" s="459"/>
      <c r="AR24" s="501"/>
      <c r="AS24" s="458">
        <v>2935</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8288933</v>
      </c>
      <c r="BO24" s="408"/>
      <c r="BP24" s="408"/>
      <c r="BQ24" s="408"/>
      <c r="BR24" s="408"/>
      <c r="BS24" s="408"/>
      <c r="BT24" s="408"/>
      <c r="BU24" s="409"/>
      <c r="BV24" s="407">
        <v>8509943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5840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132</v>
      </c>
      <c r="AN25" s="459"/>
      <c r="AO25" s="459"/>
      <c r="AP25" s="459"/>
      <c r="AQ25" s="459"/>
      <c r="AR25" s="501"/>
      <c r="AS25" s="458" t="s">
        <v>131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465693</v>
      </c>
      <c r="BO25" s="371"/>
      <c r="BP25" s="371"/>
      <c r="BQ25" s="371"/>
      <c r="BR25" s="371"/>
      <c r="BS25" s="371"/>
      <c r="BT25" s="371"/>
      <c r="BU25" s="372"/>
      <c r="BV25" s="370">
        <v>527437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5400</v>
      </c>
      <c r="R26" s="459"/>
      <c r="S26" s="459"/>
      <c r="T26" s="459"/>
      <c r="U26" s="459"/>
      <c r="V26" s="501"/>
      <c r="W26" s="553"/>
      <c r="X26" s="554"/>
      <c r="Y26" s="555"/>
      <c r="Z26" s="457" t="s">
        <v>182</v>
      </c>
      <c r="AA26" s="559"/>
      <c r="AB26" s="559"/>
      <c r="AC26" s="559"/>
      <c r="AD26" s="559"/>
      <c r="AE26" s="559"/>
      <c r="AF26" s="559"/>
      <c r="AG26" s="560"/>
      <c r="AH26" s="458">
        <v>2</v>
      </c>
      <c r="AI26" s="459"/>
      <c r="AJ26" s="459"/>
      <c r="AK26" s="459"/>
      <c r="AL26" s="501"/>
      <c r="AM26" s="458" t="s">
        <v>183</v>
      </c>
      <c r="AN26" s="459"/>
      <c r="AO26" s="459"/>
      <c r="AP26" s="459"/>
      <c r="AQ26" s="459"/>
      <c r="AR26" s="501"/>
      <c r="AS26" s="458" t="s">
        <v>184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2750</v>
      </c>
      <c r="R27" s="459"/>
      <c r="S27" s="459"/>
      <c r="T27" s="459"/>
      <c r="U27" s="459"/>
      <c r="V27" s="501"/>
      <c r="W27" s="553"/>
      <c r="X27" s="554"/>
      <c r="Y27" s="555"/>
      <c r="Z27" s="457" t="s">
        <v>187</v>
      </c>
      <c r="AA27" s="437"/>
      <c r="AB27" s="437"/>
      <c r="AC27" s="437"/>
      <c r="AD27" s="437"/>
      <c r="AE27" s="437"/>
      <c r="AF27" s="437"/>
      <c r="AG27" s="438"/>
      <c r="AH27" s="458">
        <v>5</v>
      </c>
      <c r="AI27" s="459"/>
      <c r="AJ27" s="459"/>
      <c r="AK27" s="459"/>
      <c r="AL27" s="501"/>
      <c r="AM27" s="458">
        <v>16280</v>
      </c>
      <c r="AN27" s="459"/>
      <c r="AO27" s="459"/>
      <c r="AP27" s="459"/>
      <c r="AQ27" s="459"/>
      <c r="AR27" s="501"/>
      <c r="AS27" s="458">
        <v>3256</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t="s">
        <v>131</v>
      </c>
      <c r="BO27" s="530"/>
      <c r="BP27" s="530"/>
      <c r="BQ27" s="530"/>
      <c r="BR27" s="530"/>
      <c r="BS27" s="530"/>
      <c r="BT27" s="530"/>
      <c r="BU27" s="531"/>
      <c r="BV27" s="529" t="s">
        <v>132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2190</v>
      </c>
      <c r="R28" s="459"/>
      <c r="S28" s="459"/>
      <c r="T28" s="459"/>
      <c r="U28" s="459"/>
      <c r="V28" s="501"/>
      <c r="W28" s="553"/>
      <c r="X28" s="554"/>
      <c r="Y28" s="555"/>
      <c r="Z28" s="457" t="s">
        <v>190</v>
      </c>
      <c r="AA28" s="437"/>
      <c r="AB28" s="437"/>
      <c r="AC28" s="437"/>
      <c r="AD28" s="437"/>
      <c r="AE28" s="437"/>
      <c r="AF28" s="437"/>
      <c r="AG28" s="438"/>
      <c r="AH28" s="458" t="s">
        <v>131</v>
      </c>
      <c r="AI28" s="459"/>
      <c r="AJ28" s="459"/>
      <c r="AK28" s="459"/>
      <c r="AL28" s="501"/>
      <c r="AM28" s="458" t="s">
        <v>141</v>
      </c>
      <c r="AN28" s="459"/>
      <c r="AO28" s="459"/>
      <c r="AP28" s="459"/>
      <c r="AQ28" s="459"/>
      <c r="AR28" s="501"/>
      <c r="AS28" s="458" t="s">
        <v>131</v>
      </c>
      <c r="AT28" s="459"/>
      <c r="AU28" s="459"/>
      <c r="AV28" s="459"/>
      <c r="AW28" s="459"/>
      <c r="AX28" s="460"/>
      <c r="AY28" s="561" t="s">
        <v>191</v>
      </c>
      <c r="AZ28" s="562"/>
      <c r="BA28" s="562"/>
      <c r="BB28" s="563"/>
      <c r="BC28" s="367" t="s">
        <v>49</v>
      </c>
      <c r="BD28" s="368"/>
      <c r="BE28" s="368"/>
      <c r="BF28" s="368"/>
      <c r="BG28" s="368"/>
      <c r="BH28" s="368"/>
      <c r="BI28" s="368"/>
      <c r="BJ28" s="368"/>
      <c r="BK28" s="368"/>
      <c r="BL28" s="368"/>
      <c r="BM28" s="369"/>
      <c r="BN28" s="370">
        <v>1394786</v>
      </c>
      <c r="BO28" s="371"/>
      <c r="BP28" s="371"/>
      <c r="BQ28" s="371"/>
      <c r="BR28" s="371"/>
      <c r="BS28" s="371"/>
      <c r="BT28" s="371"/>
      <c r="BU28" s="372"/>
      <c r="BV28" s="370">
        <v>1398835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11</v>
      </c>
      <c r="M29" s="459"/>
      <c r="N29" s="459"/>
      <c r="O29" s="459"/>
      <c r="P29" s="501"/>
      <c r="Q29" s="458">
        <v>1830</v>
      </c>
      <c r="R29" s="459"/>
      <c r="S29" s="459"/>
      <c r="T29" s="459"/>
      <c r="U29" s="459"/>
      <c r="V29" s="501"/>
      <c r="W29" s="556"/>
      <c r="X29" s="557"/>
      <c r="Y29" s="558"/>
      <c r="Z29" s="457" t="s">
        <v>193</v>
      </c>
      <c r="AA29" s="437"/>
      <c r="AB29" s="437"/>
      <c r="AC29" s="437"/>
      <c r="AD29" s="437"/>
      <c r="AE29" s="437"/>
      <c r="AF29" s="437"/>
      <c r="AG29" s="438"/>
      <c r="AH29" s="458">
        <v>148</v>
      </c>
      <c r="AI29" s="459"/>
      <c r="AJ29" s="459"/>
      <c r="AK29" s="459"/>
      <c r="AL29" s="501"/>
      <c r="AM29" s="458">
        <v>435985</v>
      </c>
      <c r="AN29" s="459"/>
      <c r="AO29" s="459"/>
      <c r="AP29" s="459"/>
      <c r="AQ29" s="459"/>
      <c r="AR29" s="501"/>
      <c r="AS29" s="458">
        <v>2946</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738864</v>
      </c>
      <c r="BO29" s="408"/>
      <c r="BP29" s="408"/>
      <c r="BQ29" s="408"/>
      <c r="BR29" s="408"/>
      <c r="BS29" s="408"/>
      <c r="BT29" s="408"/>
      <c r="BU29" s="409"/>
      <c r="BV29" s="407">
        <v>665687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98.8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2208918</v>
      </c>
      <c r="BO30" s="530"/>
      <c r="BP30" s="530"/>
      <c r="BQ30" s="530"/>
      <c r="BR30" s="530"/>
      <c r="BS30" s="530"/>
      <c r="BT30" s="530"/>
      <c r="BU30" s="531"/>
      <c r="BV30" s="529">
        <v>2269059</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202</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とかち広域消防事務組合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十勝圏複合事務組合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5nxLywsg+f9tUJplS32mMhA8FVOQKTG94Yod0kpS5wdIQz6xgsKpVq/4x+Wpe/9WScUd9RaBA0E0oy58924vpg==" saltValue="UD5t9omSgZFh90nEtHhI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2.84</v>
      </c>
      <c r="G34" s="33">
        <v>3.76</v>
      </c>
      <c r="H34" s="33">
        <v>5.12</v>
      </c>
      <c r="I34" s="33">
        <v>6.6</v>
      </c>
      <c r="J34" s="34">
        <v>8.19</v>
      </c>
      <c r="K34" s="22"/>
      <c r="L34" s="22"/>
      <c r="M34" s="22"/>
      <c r="N34" s="22"/>
      <c r="O34" s="22"/>
      <c r="P34" s="22"/>
    </row>
    <row r="35" spans="1:16" ht="39" customHeight="1" x14ac:dyDescent="0.15">
      <c r="A35" s="22"/>
      <c r="B35" s="35"/>
      <c r="C35" s="1145" t="s">
        <v>559</v>
      </c>
      <c r="D35" s="1146"/>
      <c r="E35" s="1147"/>
      <c r="F35" s="36">
        <v>4.2699999999999996</v>
      </c>
      <c r="G35" s="37">
        <v>5</v>
      </c>
      <c r="H35" s="37">
        <v>7.15</v>
      </c>
      <c r="I35" s="37">
        <v>7.37</v>
      </c>
      <c r="J35" s="38">
        <v>7.2</v>
      </c>
      <c r="K35" s="22"/>
      <c r="L35" s="22"/>
      <c r="M35" s="22"/>
      <c r="N35" s="22"/>
      <c r="O35" s="22"/>
      <c r="P35" s="22"/>
    </row>
    <row r="36" spans="1:16" ht="39" customHeight="1" x14ac:dyDescent="0.15">
      <c r="A36" s="22"/>
      <c r="B36" s="35"/>
      <c r="C36" s="1145" t="s">
        <v>560</v>
      </c>
      <c r="D36" s="1146"/>
      <c r="E36" s="1147"/>
      <c r="F36" s="36">
        <v>4.5999999999999996</v>
      </c>
      <c r="G36" s="37">
        <v>4.76</v>
      </c>
      <c r="H36" s="37">
        <v>5.46</v>
      </c>
      <c r="I36" s="37">
        <v>5.84</v>
      </c>
      <c r="J36" s="38">
        <v>6.52</v>
      </c>
      <c r="K36" s="22"/>
      <c r="L36" s="22"/>
      <c r="M36" s="22"/>
      <c r="N36" s="22"/>
      <c r="O36" s="22"/>
      <c r="P36" s="22"/>
    </row>
    <row r="37" spans="1:16" ht="39" customHeight="1" x14ac:dyDescent="0.15">
      <c r="A37" s="22"/>
      <c r="B37" s="35"/>
      <c r="C37" s="1145" t="s">
        <v>561</v>
      </c>
      <c r="D37" s="1146"/>
      <c r="E37" s="1147"/>
      <c r="F37" s="36">
        <v>0.86</v>
      </c>
      <c r="G37" s="37">
        <v>0.65</v>
      </c>
      <c r="H37" s="37">
        <v>0.8</v>
      </c>
      <c r="I37" s="37">
        <v>0.87</v>
      </c>
      <c r="J37" s="38">
        <v>0.89</v>
      </c>
      <c r="K37" s="22"/>
      <c r="L37" s="22"/>
      <c r="M37" s="22"/>
      <c r="N37" s="22"/>
      <c r="O37" s="22"/>
      <c r="P37" s="22"/>
    </row>
    <row r="38" spans="1:16" ht="39" customHeight="1" x14ac:dyDescent="0.15">
      <c r="A38" s="22"/>
      <c r="B38" s="35"/>
      <c r="C38" s="1145" t="s">
        <v>562</v>
      </c>
      <c r="D38" s="1146"/>
      <c r="E38" s="1147"/>
      <c r="F38" s="36">
        <v>0.62</v>
      </c>
      <c r="G38" s="37">
        <v>0.76</v>
      </c>
      <c r="H38" s="37">
        <v>0.31</v>
      </c>
      <c r="I38" s="37">
        <v>0.26</v>
      </c>
      <c r="J38" s="38">
        <v>0.13</v>
      </c>
      <c r="K38" s="22"/>
      <c r="L38" s="22"/>
      <c r="M38" s="22"/>
      <c r="N38" s="22"/>
      <c r="O38" s="22"/>
      <c r="P38" s="22"/>
    </row>
    <row r="39" spans="1:16" ht="39" customHeight="1" x14ac:dyDescent="0.15">
      <c r="A39" s="22"/>
      <c r="B39" s="35"/>
      <c r="C39" s="1145" t="s">
        <v>563</v>
      </c>
      <c r="D39" s="1146"/>
      <c r="E39" s="1147"/>
      <c r="F39" s="36">
        <v>0.02</v>
      </c>
      <c r="G39" s="37">
        <v>0</v>
      </c>
      <c r="H39" s="37">
        <v>0.01</v>
      </c>
      <c r="I39" s="37">
        <v>0.03</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565</v>
      </c>
      <c r="D43" s="1149"/>
      <c r="E43" s="1150"/>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9vGnoW5PzqtA0nA8J5AsgNs7ShZKlYHMh3hZAhP3y3R5htF4kiYkWPr7QjHF4Q0IMJ3qjjJRUHFpDHWpPxCfA==" saltValue="qgHIsfCguFPVHigpOPbC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634</v>
      </c>
      <c r="L45" s="60">
        <v>812</v>
      </c>
      <c r="M45" s="60">
        <v>978</v>
      </c>
      <c r="N45" s="60">
        <v>1034</v>
      </c>
      <c r="O45" s="61">
        <v>1146</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509</v>
      </c>
      <c r="L46" s="64" t="s">
        <v>509</v>
      </c>
      <c r="M46" s="64" t="s">
        <v>509</v>
      </c>
      <c r="N46" s="64" t="s">
        <v>509</v>
      </c>
      <c r="O46" s="65" t="s">
        <v>509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509</v>
      </c>
      <c r="L47" s="64" t="s">
        <v>509</v>
      </c>
      <c r="M47" s="64" t="s">
        <v>509</v>
      </c>
      <c r="N47" s="64" t="s">
        <v>509</v>
      </c>
      <c r="O47" s="65" t="s">
        <v>509</v>
      </c>
      <c r="P47" s="48"/>
      <c r="Q47" s="48"/>
      <c r="R47" s="48"/>
      <c r="S47" s="48"/>
      <c r="T47" s="48"/>
      <c r="U47" s="48"/>
    </row>
    <row r="48" spans="1:21" ht="30.75" customHeight="1" x14ac:dyDescent="0.15">
      <c r="A48" s="48"/>
      <c r="B48" s="1155"/>
      <c r="C48" s="1156"/>
      <c r="D48" s="62"/>
      <c r="E48" s="1161" t="s">
        <v>14</v>
      </c>
      <c r="F48" s="1161"/>
      <c r="G48" s="1161"/>
      <c r="H48" s="1161"/>
      <c r="I48" s="1161"/>
      <c r="J48" s="1162"/>
      <c r="K48" s="63">
        <v>43</v>
      </c>
      <c r="L48" s="64">
        <v>92</v>
      </c>
      <c r="M48" s="64">
        <v>85</v>
      </c>
      <c r="N48" s="64">
        <v>77</v>
      </c>
      <c r="O48" s="65">
        <v>68</v>
      </c>
      <c r="P48" s="48"/>
      <c r="Q48" s="48"/>
      <c r="R48" s="48"/>
      <c r="S48" s="48"/>
      <c r="T48" s="48"/>
      <c r="U48" s="48"/>
    </row>
    <row r="49" spans="1:21" ht="30.75" customHeight="1" x14ac:dyDescent="0.15">
      <c r="A49" s="48"/>
      <c r="B49" s="1155"/>
      <c r="C49" s="1156"/>
      <c r="D49" s="62"/>
      <c r="E49" s="1161" t="s">
        <v>15</v>
      </c>
      <c r="F49" s="1161"/>
      <c r="G49" s="1161"/>
      <c r="H49" s="1161"/>
      <c r="I49" s="1161"/>
      <c r="J49" s="1162"/>
      <c r="K49" s="63">
        <v>0</v>
      </c>
      <c r="L49" s="64">
        <v>4</v>
      </c>
      <c r="M49" s="64">
        <v>9</v>
      </c>
      <c r="N49" s="64">
        <v>8</v>
      </c>
      <c r="O49" s="65">
        <v>8</v>
      </c>
      <c r="P49" s="48"/>
      <c r="Q49" s="48"/>
      <c r="R49" s="48"/>
      <c r="S49" s="48"/>
      <c r="T49" s="48"/>
      <c r="U49" s="48"/>
    </row>
    <row r="50" spans="1:21" ht="30.75" customHeight="1" x14ac:dyDescent="0.15">
      <c r="A50" s="48"/>
      <c r="B50" s="1155"/>
      <c r="C50" s="1156"/>
      <c r="D50" s="62"/>
      <c r="E50" s="1161" t="s">
        <v>16</v>
      </c>
      <c r="F50" s="1161"/>
      <c r="G50" s="1161"/>
      <c r="H50" s="1161"/>
      <c r="I50" s="1161"/>
      <c r="J50" s="1162"/>
      <c r="K50" s="63">
        <v>38</v>
      </c>
      <c r="L50" s="64">
        <v>16</v>
      </c>
      <c r="M50" s="64">
        <v>18</v>
      </c>
      <c r="N50" s="64">
        <v>10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509</v>
      </c>
      <c r="L51" s="64" t="s">
        <v>509</v>
      </c>
      <c r="M51" s="64" t="s">
        <v>509</v>
      </c>
      <c r="N51" s="64" t="s">
        <v>509</v>
      </c>
      <c r="O51" s="65" t="s">
        <v>509</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597</v>
      </c>
      <c r="L52" s="64">
        <v>656</v>
      </c>
      <c r="M52" s="64">
        <v>720</v>
      </c>
      <c r="N52" s="64">
        <v>739</v>
      </c>
      <c r="O52" s="65">
        <v>820</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118</v>
      </c>
      <c r="L53" s="69">
        <v>268</v>
      </c>
      <c r="M53" s="69">
        <v>370</v>
      </c>
      <c r="N53" s="69">
        <v>390</v>
      </c>
      <c r="O53" s="70">
        <v>402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MfBZA/ytdIeUZxedBmDjB2Abjo5tUVfQ/On9RbYOtyX8SWEHXStr6XA52Cr2mipeLL/OQe9BBJyEd67BlbUZw==" saltValue="F6QPSZeTyfU3L4zi/J43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84" t="s">
        <v>31</v>
      </c>
      <c r="C41" s="1185"/>
      <c r="D41" s="105"/>
      <c r="E41" s="1190" t="s">
        <v>32</v>
      </c>
      <c r="F41" s="1190"/>
      <c r="G41" s="1190"/>
      <c r="H41" s="1191"/>
      <c r="I41" s="355">
        <v>9689</v>
      </c>
      <c r="J41" s="356">
        <v>11421</v>
      </c>
      <c r="K41" s="356">
        <v>11379</v>
      </c>
      <c r="L41" s="356">
        <v>11354</v>
      </c>
      <c r="M41" s="357">
        <v>10932</v>
      </c>
    </row>
    <row r="42" spans="2:13" ht="27.75" customHeight="1" x14ac:dyDescent="0.15">
      <c r="B42" s="1186"/>
      <c r="C42" s="1187"/>
      <c r="D42" s="106"/>
      <c r="E42" s="1192" t="s">
        <v>33</v>
      </c>
      <c r="F42" s="1192"/>
      <c r="G42" s="1192"/>
      <c r="H42" s="1193"/>
      <c r="I42" s="358">
        <v>792</v>
      </c>
      <c r="J42" s="359">
        <v>378</v>
      </c>
      <c r="K42" s="359">
        <v>85</v>
      </c>
      <c r="L42" s="359">
        <v>56</v>
      </c>
      <c r="M42" s="360">
        <v>37</v>
      </c>
    </row>
    <row r="43" spans="2:13" ht="27.75" customHeight="1" x14ac:dyDescent="0.15">
      <c r="B43" s="1186"/>
      <c r="C43" s="1187"/>
      <c r="D43" s="106"/>
      <c r="E43" s="1192" t="s">
        <v>34</v>
      </c>
      <c r="F43" s="1192"/>
      <c r="G43" s="1192"/>
      <c r="H43" s="1193"/>
      <c r="I43" s="358">
        <v>572</v>
      </c>
      <c r="J43" s="359">
        <v>402</v>
      </c>
      <c r="K43" s="359">
        <v>323</v>
      </c>
      <c r="L43" s="359">
        <v>411</v>
      </c>
      <c r="M43" s="360">
        <v>483</v>
      </c>
    </row>
    <row r="44" spans="2:13" ht="27.75" customHeight="1" x14ac:dyDescent="0.15">
      <c r="B44" s="1186"/>
      <c r="C44" s="1187"/>
      <c r="D44" s="106"/>
      <c r="E44" s="1192" t="s">
        <v>35</v>
      </c>
      <c r="F44" s="1192"/>
      <c r="G44" s="1192"/>
      <c r="H44" s="1193"/>
      <c r="I44" s="358">
        <v>29</v>
      </c>
      <c r="J44" s="359">
        <v>76</v>
      </c>
      <c r="K44" s="359">
        <v>65</v>
      </c>
      <c r="L44" s="359">
        <v>91</v>
      </c>
      <c r="M44" s="360">
        <v>84</v>
      </c>
    </row>
    <row r="45" spans="2:13" ht="27.75" customHeight="1" x14ac:dyDescent="0.15">
      <c r="B45" s="1186"/>
      <c r="C45" s="1187"/>
      <c r="D45" s="106"/>
      <c r="E45" s="1192" t="s">
        <v>36</v>
      </c>
      <c r="F45" s="1192"/>
      <c r="G45" s="1192"/>
      <c r="H45" s="1193"/>
      <c r="I45" s="358">
        <v>1330</v>
      </c>
      <c r="J45" s="359">
        <v>1274</v>
      </c>
      <c r="K45" s="359">
        <v>1214</v>
      </c>
      <c r="L45" s="359">
        <v>1156</v>
      </c>
      <c r="M45" s="360">
        <v>1103</v>
      </c>
    </row>
    <row r="46" spans="2:13" ht="27.75" customHeight="1" x14ac:dyDescent="0.15">
      <c r="B46" s="1186"/>
      <c r="C46" s="1187"/>
      <c r="D46" s="107"/>
      <c r="E46" s="1192" t="s">
        <v>37</v>
      </c>
      <c r="F46" s="1192"/>
      <c r="G46" s="1192"/>
      <c r="H46" s="1193"/>
      <c r="I46" s="358" t="s">
        <v>509</v>
      </c>
      <c r="J46" s="359" t="s">
        <v>509</v>
      </c>
      <c r="K46" s="359" t="s">
        <v>509</v>
      </c>
      <c r="L46" s="359" t="s">
        <v>509</v>
      </c>
      <c r="M46" s="360" t="s">
        <v>509</v>
      </c>
    </row>
    <row r="47" spans="2:13" ht="27.75" customHeight="1" x14ac:dyDescent="0.15">
      <c r="B47" s="1186"/>
      <c r="C47" s="1187"/>
      <c r="D47" s="108"/>
      <c r="E47" s="1194" t="s">
        <v>38</v>
      </c>
      <c r="F47" s="1195"/>
      <c r="G47" s="1195"/>
      <c r="H47" s="1196"/>
      <c r="I47" s="358" t="s">
        <v>509</v>
      </c>
      <c r="J47" s="359" t="s">
        <v>509</v>
      </c>
      <c r="K47" s="359" t="s">
        <v>509</v>
      </c>
      <c r="L47" s="359" t="s">
        <v>509</v>
      </c>
      <c r="M47" s="360" t="s">
        <v>509</v>
      </c>
    </row>
    <row r="48" spans="2:13" ht="27.75" customHeight="1" x14ac:dyDescent="0.15">
      <c r="B48" s="1186"/>
      <c r="C48" s="1187"/>
      <c r="D48" s="106"/>
      <c r="E48" s="1192" t="s">
        <v>39</v>
      </c>
      <c r="F48" s="1192"/>
      <c r="G48" s="1192"/>
      <c r="H48" s="1193"/>
      <c r="I48" s="358" t="s">
        <v>509</v>
      </c>
      <c r="J48" s="359" t="s">
        <v>509</v>
      </c>
      <c r="K48" s="359" t="s">
        <v>509</v>
      </c>
      <c r="L48" s="359" t="s">
        <v>509</v>
      </c>
      <c r="M48" s="360" t="s">
        <v>509</v>
      </c>
    </row>
    <row r="49" spans="2:13" ht="27.75" customHeight="1" x14ac:dyDescent="0.15">
      <c r="B49" s="1188"/>
      <c r="C49" s="1189"/>
      <c r="D49" s="106"/>
      <c r="E49" s="1192" t="s">
        <v>40</v>
      </c>
      <c r="F49" s="1192"/>
      <c r="G49" s="1192"/>
      <c r="H49" s="1193"/>
      <c r="I49" s="358" t="s">
        <v>509</v>
      </c>
      <c r="J49" s="359" t="s">
        <v>509</v>
      </c>
      <c r="K49" s="359" t="s">
        <v>509</v>
      </c>
      <c r="L49" s="359" t="s">
        <v>509</v>
      </c>
      <c r="M49" s="360" t="s">
        <v>509</v>
      </c>
    </row>
    <row r="50" spans="2:13" ht="27.75" customHeight="1" x14ac:dyDescent="0.15">
      <c r="B50" s="1197" t="s">
        <v>41</v>
      </c>
      <c r="C50" s="1198"/>
      <c r="D50" s="109"/>
      <c r="E50" s="1192" t="s">
        <v>42</v>
      </c>
      <c r="F50" s="1192"/>
      <c r="G50" s="1192"/>
      <c r="H50" s="1193"/>
      <c r="I50" s="358">
        <v>3789</v>
      </c>
      <c r="J50" s="359">
        <v>3741</v>
      </c>
      <c r="K50" s="359">
        <v>4017</v>
      </c>
      <c r="L50" s="359">
        <v>4464</v>
      </c>
      <c r="M50" s="360">
        <v>4473</v>
      </c>
    </row>
    <row r="51" spans="2:13" ht="27.75" customHeight="1" x14ac:dyDescent="0.15">
      <c r="B51" s="1186"/>
      <c r="C51" s="1187"/>
      <c r="D51" s="106"/>
      <c r="E51" s="1192" t="s">
        <v>43</v>
      </c>
      <c r="F51" s="1192"/>
      <c r="G51" s="1192"/>
      <c r="H51" s="1193"/>
      <c r="I51" s="358">
        <v>577</v>
      </c>
      <c r="J51" s="359">
        <v>551</v>
      </c>
      <c r="K51" s="359">
        <v>528</v>
      </c>
      <c r="L51" s="359">
        <v>490</v>
      </c>
      <c r="M51" s="360">
        <v>486</v>
      </c>
    </row>
    <row r="52" spans="2:13" ht="27.75" customHeight="1" x14ac:dyDescent="0.15">
      <c r="B52" s="1188"/>
      <c r="C52" s="1189"/>
      <c r="D52" s="106"/>
      <c r="E52" s="1192" t="s">
        <v>44</v>
      </c>
      <c r="F52" s="1192"/>
      <c r="G52" s="1192"/>
      <c r="H52" s="1193"/>
      <c r="I52" s="358">
        <v>7537</v>
      </c>
      <c r="J52" s="359">
        <v>8578</v>
      </c>
      <c r="K52" s="359">
        <v>8474</v>
      </c>
      <c r="L52" s="359">
        <v>8550</v>
      </c>
      <c r="M52" s="360">
        <v>8314</v>
      </c>
    </row>
    <row r="53" spans="2:13" ht="27.75" customHeight="1" thickBot="1" x14ac:dyDescent="0.2">
      <c r="B53" s="1199" t="s">
        <v>45</v>
      </c>
      <c r="C53" s="1200"/>
      <c r="D53" s="110"/>
      <c r="E53" s="1201" t="s">
        <v>46</v>
      </c>
      <c r="F53" s="1201"/>
      <c r="G53" s="1201"/>
      <c r="H53" s="1202"/>
      <c r="I53" s="361">
        <v>510</v>
      </c>
      <c r="J53" s="362">
        <v>680</v>
      </c>
      <c r="K53" s="362">
        <v>46</v>
      </c>
      <c r="L53" s="362">
        <v>-435</v>
      </c>
      <c r="M53" s="363">
        <v>-635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mORcK7MUrJlMfUo+y7Dc5Aiw2ypyLFBgTYcBQsXA3f8VI0iDQ923qoCTHcmTtjq8Vk+GOnVNtMOKJx+oRSgEw==" saltValue="Iv98XIWfMtsOfzh2jGgz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1327</v>
      </c>
      <c r="G55" s="122">
        <v>1399</v>
      </c>
      <c r="H55" s="123">
        <v>1395</v>
      </c>
    </row>
    <row r="56" spans="2:8" ht="52.5" customHeight="1" x14ac:dyDescent="0.15">
      <c r="B56" s="124"/>
      <c r="C56" s="1213" t="s">
        <v>50</v>
      </c>
      <c r="D56" s="1213"/>
      <c r="E56" s="1214"/>
      <c r="F56" s="125">
        <v>500</v>
      </c>
      <c r="G56" s="125">
        <v>666</v>
      </c>
      <c r="H56" s="126">
        <v>739</v>
      </c>
    </row>
    <row r="57" spans="2:8" ht="53.25" customHeight="1" x14ac:dyDescent="0.15">
      <c r="B57" s="124"/>
      <c r="C57" s="1215" t="s">
        <v>51</v>
      </c>
      <c r="D57" s="1215"/>
      <c r="E57" s="1216"/>
      <c r="F57" s="127">
        <v>2063</v>
      </c>
      <c r="G57" s="127">
        <v>2269</v>
      </c>
      <c r="H57" s="128">
        <v>2209</v>
      </c>
    </row>
    <row r="58" spans="2:8" ht="45.75" customHeight="1" x14ac:dyDescent="0.15">
      <c r="B58" s="129"/>
      <c r="C58" s="1203" t="s">
        <v>574</v>
      </c>
      <c r="D58" s="1204"/>
      <c r="E58" s="1205"/>
      <c r="F58" s="130">
        <v>1565</v>
      </c>
      <c r="G58" s="130">
        <v>1684</v>
      </c>
      <c r="H58" s="131">
        <v>1708</v>
      </c>
    </row>
    <row r="59" spans="2:8" ht="45.75" customHeight="1" x14ac:dyDescent="0.15">
      <c r="B59" s="129"/>
      <c r="C59" s="1203" t="s">
        <v>575</v>
      </c>
      <c r="D59" s="1204"/>
      <c r="E59" s="1205"/>
      <c r="F59" s="130">
        <v>327</v>
      </c>
      <c r="G59" s="130">
        <v>418</v>
      </c>
      <c r="H59" s="131">
        <v>337</v>
      </c>
    </row>
    <row r="60" spans="2:8" ht="45.75" customHeight="1" x14ac:dyDescent="0.15">
      <c r="B60" s="129"/>
      <c r="C60" s="1203" t="s">
        <v>576</v>
      </c>
      <c r="D60" s="1204"/>
      <c r="E60" s="1205"/>
      <c r="F60" s="130">
        <v>119</v>
      </c>
      <c r="G60" s="130">
        <v>118</v>
      </c>
      <c r="H60" s="131">
        <v>117</v>
      </c>
    </row>
    <row r="61" spans="2:8" ht="45.75" customHeight="1" x14ac:dyDescent="0.15">
      <c r="B61" s="129"/>
      <c r="C61" s="1203" t="s">
        <v>577</v>
      </c>
      <c r="D61" s="1204"/>
      <c r="E61" s="1205"/>
      <c r="F61" s="130">
        <v>34</v>
      </c>
      <c r="G61" s="130">
        <v>29</v>
      </c>
      <c r="H61" s="131">
        <v>24</v>
      </c>
    </row>
    <row r="62" spans="2:8" ht="45.75" customHeight="1" thickBot="1" x14ac:dyDescent="0.2">
      <c r="B62" s="132"/>
      <c r="C62" s="1206" t="s">
        <v>578</v>
      </c>
      <c r="D62" s="1207"/>
      <c r="E62" s="1208"/>
      <c r="F62" s="133">
        <v>10</v>
      </c>
      <c r="G62" s="133">
        <v>10</v>
      </c>
      <c r="H62" s="134">
        <v>14</v>
      </c>
    </row>
    <row r="63" spans="2:8" ht="52.5" customHeight="1" thickBot="1" x14ac:dyDescent="0.2">
      <c r="B63" s="135"/>
      <c r="C63" s="1209" t="s">
        <v>52</v>
      </c>
      <c r="D63" s="1209"/>
      <c r="E63" s="1210"/>
      <c r="F63" s="136">
        <v>3890</v>
      </c>
      <c r="G63" s="136">
        <v>4334</v>
      </c>
      <c r="H63" s="137">
        <v>4343</v>
      </c>
    </row>
    <row r="64" spans="2:8" x14ac:dyDescent="0.15"/>
  </sheetData>
  <sheetProtection algorithmName="SHA-512" hashValue="hpOqEYANwYSG7LvC+bkPdlOW5VnN5xoiOh1IHtmTQYhFrIHyYWiheEi+5e7U1R93Ni6fse+oul0NUwzixxLTiQ==" saltValue="pVMeYPlHVrrKDFkExTqR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160597</v>
      </c>
      <c r="E3" s="156"/>
      <c r="F3" s="157">
        <v>167497</v>
      </c>
      <c r="G3" s="158"/>
      <c r="H3" s="159"/>
    </row>
    <row r="4" spans="1:8" x14ac:dyDescent="0.15">
      <c r="A4" s="160"/>
      <c r="B4" s="161"/>
      <c r="C4" s="162"/>
      <c r="D4" s="163">
        <v>105906</v>
      </c>
      <c r="E4" s="164"/>
      <c r="F4" s="165">
        <v>82571</v>
      </c>
      <c r="G4" s="166"/>
      <c r="H4" s="167"/>
    </row>
    <row r="5" spans="1:8" x14ac:dyDescent="0.15">
      <c r="A5" s="148" t="s">
        <v>543</v>
      </c>
      <c r="B5" s="153"/>
      <c r="C5" s="154"/>
      <c r="D5" s="155">
        <v>277531</v>
      </c>
      <c r="E5" s="156"/>
      <c r="F5" s="157">
        <v>190274</v>
      </c>
      <c r="G5" s="158"/>
      <c r="H5" s="159"/>
    </row>
    <row r="6" spans="1:8" x14ac:dyDescent="0.15">
      <c r="A6" s="160"/>
      <c r="B6" s="161"/>
      <c r="C6" s="162"/>
      <c r="D6" s="163">
        <v>197353</v>
      </c>
      <c r="E6" s="164"/>
      <c r="F6" s="165">
        <v>88584</v>
      </c>
      <c r="G6" s="166"/>
      <c r="H6" s="167"/>
    </row>
    <row r="7" spans="1:8" x14ac:dyDescent="0.15">
      <c r="A7" s="148" t="s">
        <v>544</v>
      </c>
      <c r="B7" s="153"/>
      <c r="C7" s="154"/>
      <c r="D7" s="155">
        <v>125383</v>
      </c>
      <c r="E7" s="156"/>
      <c r="F7" s="157">
        <v>200194</v>
      </c>
      <c r="G7" s="158"/>
      <c r="H7" s="159"/>
    </row>
    <row r="8" spans="1:8" x14ac:dyDescent="0.15">
      <c r="A8" s="160"/>
      <c r="B8" s="161"/>
      <c r="C8" s="162"/>
      <c r="D8" s="163">
        <v>39742</v>
      </c>
      <c r="E8" s="164"/>
      <c r="F8" s="165">
        <v>106422</v>
      </c>
      <c r="G8" s="166"/>
      <c r="H8" s="167"/>
    </row>
    <row r="9" spans="1:8" x14ac:dyDescent="0.15">
      <c r="A9" s="148" t="s">
        <v>545</v>
      </c>
      <c r="B9" s="153"/>
      <c r="C9" s="154"/>
      <c r="D9" s="155">
        <v>203959</v>
      </c>
      <c r="E9" s="156"/>
      <c r="F9" s="157">
        <v>196914</v>
      </c>
      <c r="G9" s="158"/>
      <c r="H9" s="159"/>
    </row>
    <row r="10" spans="1:8" x14ac:dyDescent="0.15">
      <c r="A10" s="160"/>
      <c r="B10" s="161"/>
      <c r="C10" s="162"/>
      <c r="D10" s="163">
        <v>132268</v>
      </c>
      <c r="E10" s="164"/>
      <c r="F10" s="165">
        <v>98966</v>
      </c>
      <c r="G10" s="166"/>
      <c r="H10" s="167"/>
    </row>
    <row r="11" spans="1:8" x14ac:dyDescent="0.15">
      <c r="A11" s="148" t="s">
        <v>546</v>
      </c>
      <c r="B11" s="153"/>
      <c r="C11" s="154"/>
      <c r="D11" s="155">
        <v>148989</v>
      </c>
      <c r="E11" s="156"/>
      <c r="F11" s="157">
        <v>204757</v>
      </c>
      <c r="G11" s="158"/>
      <c r="H11" s="159"/>
    </row>
    <row r="12" spans="1:8" x14ac:dyDescent="0.15">
      <c r="A12" s="160"/>
      <c r="B12" s="161"/>
      <c r="C12" s="168"/>
      <c r="D12" s="163">
        <v>56500</v>
      </c>
      <c r="E12" s="164"/>
      <c r="F12" s="165">
        <v>106071</v>
      </c>
      <c r="G12" s="166"/>
      <c r="H12" s="167"/>
    </row>
    <row r="13" spans="1:8" x14ac:dyDescent="0.15">
      <c r="A13" s="148"/>
      <c r="B13" s="153"/>
      <c r="C13" s="169"/>
      <c r="D13" s="170">
        <v>183292</v>
      </c>
      <c r="E13" s="171"/>
      <c r="F13" s="172">
        <v>191927</v>
      </c>
      <c r="G13" s="173"/>
      <c r="H13" s="159"/>
    </row>
    <row r="14" spans="1:8" x14ac:dyDescent="0.15">
      <c r="A14" s="160"/>
      <c r="B14" s="161"/>
      <c r="C14" s="162"/>
      <c r="D14" s="163">
        <v>106354</v>
      </c>
      <c r="E14" s="164"/>
      <c r="F14" s="165">
        <v>96523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4.28</v>
      </c>
      <c r="C19" s="174">
        <f>ROUND(VALUE(SUBSTITUTE(実質収支比率等に係る経年分析!G$48,"▲","-")),2)</f>
        <v>5</v>
      </c>
      <c r="D19" s="174">
        <f>ROUND(VALUE(SUBSTITUTE(実質収支比率等に係る経年分析!H$48,"▲","-")),2)</f>
        <v>7.15</v>
      </c>
      <c r="E19" s="174">
        <f>ROUND(VALUE(SUBSTITUTE(実質収支比率等に係る経年分析!I$48,"▲","-")),2)</f>
        <v>7.37</v>
      </c>
      <c r="F19" s="174">
        <f>ROUND(VALUE(SUBSTITUTE(実質収支比率等に係る経年分析!J$48,"▲","-")),2)</f>
        <v>7.21</v>
      </c>
    </row>
    <row r="20" spans="1:11" x14ac:dyDescent="0.15">
      <c r="A20" s="174" t="s">
        <v>56</v>
      </c>
      <c r="B20" s="174">
        <f>ROUND(VALUE(SUBSTITUTE(実質収支比率等に係る経年分析!F$47,"▲","-")),2)</f>
        <v>30.52</v>
      </c>
      <c r="C20" s="174">
        <f>ROUND(VALUE(SUBSTITUTE(実質収支比率等に係る経年分析!G$47,"▲","-")),2)</f>
        <v>28.04</v>
      </c>
      <c r="D20" s="174">
        <f>ROUND(VALUE(SUBSTITUTE(実質収支比率等に係る経年分析!H$47,"▲","-")),2)</f>
        <v>27.32</v>
      </c>
      <c r="E20" s="174">
        <f>ROUND(VALUE(SUBSTITUTE(実質収支比率等に係る経年分析!I$47,"▲","-")),2)</f>
        <v>26.92</v>
      </c>
      <c r="F20" s="174">
        <f>ROUND(VALUE(SUBSTITUTE(実質収支比率等に係る経年分析!J$47,"▲","-")),2)</f>
        <v>27.06</v>
      </c>
    </row>
    <row r="21" spans="1:11" x14ac:dyDescent="0.15">
      <c r="A21" s="174" t="s">
        <v>57</v>
      </c>
      <c r="B21" s="174">
        <f>IF(ISNUMBER(VALUE(SUBSTITUTE(実質収支比率等に係る経年分析!F$49,"▲","-"))),ROUND(VALUE(SUBSTITUTE(実質収支比率等に係る経年分析!F$49,"▲","-")),2),NA())</f>
        <v>10.29</v>
      </c>
      <c r="C21" s="174">
        <f>IF(ISNUMBER(VALUE(SUBSTITUTE(実質収支比率等に係る経年分析!G$49,"▲","-"))),ROUND(VALUE(SUBSTITUTE(実質収支比率等に係る経年分析!G$49,"▲","-")),2),NA())</f>
        <v>4.17</v>
      </c>
      <c r="D21" s="174">
        <f>IF(ISNUMBER(VALUE(SUBSTITUTE(実質収支比率等に係る経年分析!H$49,"▲","-"))),ROUND(VALUE(SUBSTITUTE(実質収支比率等に係る経年分析!H$49,"▲","-")),2),NA())</f>
        <v>5.22</v>
      </c>
      <c r="E21" s="174">
        <f>IF(ISNUMBER(VALUE(SUBSTITUTE(実質収支比率等に係る経年分析!I$49,"▲","-"))),ROUND(VALUE(SUBSTITUTE(実質収支比率等に係る経年分析!I$49,"▲","-")),2),NA())</f>
        <v>-1.77</v>
      </c>
      <c r="F21" s="174">
        <f>IF(ISNUMBER(VALUE(SUBSTITUTE(実質収支比率等に係る経年分析!J$49,"▲","-"))),ROUND(VALUE(SUBSTITUTE(実質収支比率等に係る経年分析!J$49,"▲","-")),2),NA())</f>
        <v>-4.18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4.5999999999999996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4.2699999999999996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597</v>
      </c>
      <c r="E42" s="176"/>
      <c r="F42" s="176"/>
      <c r="G42" s="176">
        <f>'実質公債費比率（分子）の構造'!L$52</f>
        <v>656</v>
      </c>
      <c r="H42" s="176"/>
      <c r="I42" s="176"/>
      <c r="J42" s="176">
        <f>'実質公債費比率（分子）の構造'!M$52</f>
        <v>720</v>
      </c>
      <c r="K42" s="176"/>
      <c r="L42" s="176"/>
      <c r="M42" s="176">
        <f>'実質公債費比率（分子）の構造'!N$52</f>
        <v>739</v>
      </c>
      <c r="N42" s="176"/>
      <c r="O42" s="176"/>
      <c r="P42" s="176">
        <f>'実質公債費比率（分子）の構造'!O$52</f>
        <v>820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38</v>
      </c>
      <c r="C44" s="176"/>
      <c r="D44" s="176"/>
      <c r="E44" s="176">
        <f>'実質公債費比率（分子）の構造'!L$50</f>
        <v>16</v>
      </c>
      <c r="F44" s="176"/>
      <c r="G44" s="176"/>
      <c r="H44" s="176">
        <f>'実質公債費比率（分子）の構造'!M$50</f>
        <v>18</v>
      </c>
      <c r="I44" s="176"/>
      <c r="J44" s="176"/>
      <c r="K44" s="176">
        <f>'実質公債費比率（分子）の構造'!N$50</f>
        <v>10</v>
      </c>
      <c r="L44" s="176"/>
      <c r="M44" s="176"/>
      <c r="N44" s="176">
        <f>'実質公債費比率（分子）の構造'!O$50</f>
        <v>0</v>
      </c>
      <c r="O44" s="176"/>
      <c r="P44" s="176"/>
    </row>
    <row r="45" spans="1:16" x14ac:dyDescent="0.15">
      <c r="A45" s="176" t="s">
        <v>67</v>
      </c>
      <c r="B45" s="176">
        <f>'実質公債費比率（分子）の構造'!K$49</f>
        <v>0</v>
      </c>
      <c r="C45" s="176"/>
      <c r="D45" s="176"/>
      <c r="E45" s="176">
        <f>'実質公債費比率（分子）の構造'!L$49</f>
        <v>4</v>
      </c>
      <c r="F45" s="176"/>
      <c r="G45" s="176"/>
      <c r="H45" s="176">
        <f>'実質公債費比率（分子）の構造'!M$49</f>
        <v>9</v>
      </c>
      <c r="I45" s="176"/>
      <c r="J45" s="176"/>
      <c r="K45" s="176">
        <f>'実質公債費比率（分子）の構造'!N$49</f>
        <v>8</v>
      </c>
      <c r="L45" s="176"/>
      <c r="M45" s="176"/>
      <c r="N45" s="176">
        <f>'実質公債費比率（分子）の構造'!O$49</f>
        <v>8</v>
      </c>
      <c r="O45" s="176"/>
      <c r="P45" s="176"/>
    </row>
    <row r="46" spans="1:16" x14ac:dyDescent="0.15">
      <c r="A46" s="176" t="s">
        <v>68</v>
      </c>
      <c r="B46" s="176">
        <f>'実質公債費比率（分子）の構造'!K$48</f>
        <v>43</v>
      </c>
      <c r="C46" s="176"/>
      <c r="D46" s="176"/>
      <c r="E46" s="176">
        <f>'実質公債費比率（分子）の構造'!L$48</f>
        <v>92</v>
      </c>
      <c r="F46" s="176"/>
      <c r="G46" s="176"/>
      <c r="H46" s="176">
        <f>'実質公債費比率（分子）の構造'!M$48</f>
        <v>85</v>
      </c>
      <c r="I46" s="176"/>
      <c r="J46" s="176"/>
      <c r="K46" s="176">
        <f>'実質公債費比率（分子）の構造'!N$48</f>
        <v>77</v>
      </c>
      <c r="L46" s="176"/>
      <c r="M46" s="176"/>
      <c r="N46" s="176">
        <f>'実質公債費比率（分子）の構造'!O$48</f>
        <v>68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634</v>
      </c>
      <c r="C49" s="176"/>
      <c r="D49" s="176"/>
      <c r="E49" s="176">
        <f>'実質公債費比率（分子）の構造'!L$45</f>
        <v>812</v>
      </c>
      <c r="F49" s="176"/>
      <c r="G49" s="176"/>
      <c r="H49" s="176">
        <f>'実質公債費比率（分子）の構造'!M$45</f>
        <v>978</v>
      </c>
      <c r="I49" s="176"/>
      <c r="J49" s="176"/>
      <c r="K49" s="176">
        <f>'実質公債費比率（分子）の構造'!N$45</f>
        <v>1034</v>
      </c>
      <c r="L49" s="176"/>
      <c r="M49" s="176"/>
      <c r="N49" s="176">
        <f>'実質公債費比率（分子）の構造'!O$45</f>
        <v>1146</v>
      </c>
      <c r="O49" s="176"/>
      <c r="P49" s="176"/>
    </row>
    <row r="50" spans="1:16" x14ac:dyDescent="0.15">
      <c r="A50" s="176" t="s">
        <v>72</v>
      </c>
      <c r="B50" s="176" t="e">
        <f>NA()</f>
        <v>#N/A</v>
      </c>
      <c r="C50" s="176">
        <f>IF(ISNUMBER('実質公債費比率（分子）の構造'!K$53),'実質公債費比率（分子）の構造'!K$53,NA())</f>
        <v>118</v>
      </c>
      <c r="D50" s="176" t="e">
        <f>NA()</f>
        <v>#N/A</v>
      </c>
      <c r="E50" s="176" t="e">
        <f>NA()</f>
        <v>#N/A</v>
      </c>
      <c r="F50" s="176">
        <f>IF(ISNUMBER('実質公債費比率（分子）の構造'!L$53),'実質公債費比率（分子）の構造'!L$53,NA())</f>
        <v>268</v>
      </c>
      <c r="G50" s="176" t="e">
        <f>NA()</f>
        <v>#N/A</v>
      </c>
      <c r="H50" s="176" t="e">
        <f>NA()</f>
        <v>#N/A</v>
      </c>
      <c r="I50" s="176">
        <f>IF(ISNUMBER('実質公債費比率（分子）の構造'!M$53),'実質公債費比率（分子）の構造'!M$53,NA())</f>
        <v>370</v>
      </c>
      <c r="J50" s="176" t="e">
        <f>NA()</f>
        <v>#N/A</v>
      </c>
      <c r="K50" s="176" t="e">
        <f>NA()</f>
        <v>#N/A</v>
      </c>
      <c r="L50" s="176">
        <f>IF(ISNUMBER('実質公債費比率（分子）の構造'!N$53),'実質公債費比率（分子）の構造'!N$53,NA())</f>
        <v>390</v>
      </c>
      <c r="M50" s="176" t="e">
        <f>NA()</f>
        <v>#N/A</v>
      </c>
      <c r="N50" s="176" t="e">
        <f>NA()</f>
        <v>#N/A</v>
      </c>
      <c r="O50" s="176">
        <f>IF(ISNUMBER('実質公債費比率（分子）の構造'!O$53),'実質公債費比率（分子）の構造'!O$53,NA())</f>
        <v>402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7537</v>
      </c>
      <c r="E56" s="175"/>
      <c r="F56" s="175"/>
      <c r="G56" s="175">
        <f>'将来負担比率（分子）の構造'!J$52</f>
        <v>8578</v>
      </c>
      <c r="H56" s="175"/>
      <c r="I56" s="175"/>
      <c r="J56" s="175">
        <f>'将来負担比率（分子）の構造'!K$52</f>
        <v>8474</v>
      </c>
      <c r="K56" s="175"/>
      <c r="L56" s="175"/>
      <c r="M56" s="175">
        <f>'将来負担比率（分子）の構造'!L$52</f>
        <v>8550</v>
      </c>
      <c r="N56" s="175"/>
      <c r="O56" s="175"/>
      <c r="P56" s="175">
        <f>'将来負担比率（分子）の構造'!M$52</f>
        <v>8314</v>
      </c>
    </row>
    <row r="57" spans="1:16" x14ac:dyDescent="0.15">
      <c r="A57" s="175" t="s">
        <v>43</v>
      </c>
      <c r="B57" s="175"/>
      <c r="C57" s="175"/>
      <c r="D57" s="175">
        <f>'将来負担比率（分子）の構造'!I$51</f>
        <v>577</v>
      </c>
      <c r="E57" s="175"/>
      <c r="F57" s="175"/>
      <c r="G57" s="175">
        <f>'将来負担比率（分子）の構造'!J$51</f>
        <v>551</v>
      </c>
      <c r="H57" s="175"/>
      <c r="I57" s="175"/>
      <c r="J57" s="175">
        <f>'将来負担比率（分子）の構造'!K$51</f>
        <v>528</v>
      </c>
      <c r="K57" s="175"/>
      <c r="L57" s="175"/>
      <c r="M57" s="175">
        <f>'将来負担比率（分子）の構造'!L$51</f>
        <v>490</v>
      </c>
      <c r="N57" s="175"/>
      <c r="O57" s="175"/>
      <c r="P57" s="175">
        <f>'将来負担比率（分子）の構造'!M$51</f>
        <v>486</v>
      </c>
    </row>
    <row r="58" spans="1:16" x14ac:dyDescent="0.15">
      <c r="A58" s="175" t="s">
        <v>42</v>
      </c>
      <c r="B58" s="175"/>
      <c r="C58" s="175"/>
      <c r="D58" s="175">
        <f>'将来負担比率（分子）の構造'!I$50</f>
        <v>3789</v>
      </c>
      <c r="E58" s="175"/>
      <c r="F58" s="175"/>
      <c r="G58" s="175">
        <f>'将来負担比率（分子）の構造'!J$50</f>
        <v>3741</v>
      </c>
      <c r="H58" s="175"/>
      <c r="I58" s="175"/>
      <c r="J58" s="175">
        <f>'将来負担比率（分子）の構造'!K$50</f>
        <v>4017</v>
      </c>
      <c r="K58" s="175"/>
      <c r="L58" s="175"/>
      <c r="M58" s="175">
        <f>'将来負担比率（分子）の構造'!L$50</f>
        <v>4464</v>
      </c>
      <c r="N58" s="175"/>
      <c r="O58" s="175"/>
      <c r="P58" s="175">
        <f>'将来負担比率（分子）の構造'!M$50</f>
        <v>4473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1330</v>
      </c>
      <c r="C62" s="175"/>
      <c r="D62" s="175"/>
      <c r="E62" s="175">
        <f>'将来負担比率（分子）の構造'!J$45</f>
        <v>1274</v>
      </c>
      <c r="F62" s="175"/>
      <c r="G62" s="175"/>
      <c r="H62" s="175">
        <f>'将来負担比率（分子）の構造'!K$45</f>
        <v>1214</v>
      </c>
      <c r="I62" s="175"/>
      <c r="J62" s="175"/>
      <c r="K62" s="175">
        <f>'将来負担比率（分子）の構造'!L$45</f>
        <v>1156</v>
      </c>
      <c r="L62" s="175"/>
      <c r="M62" s="175"/>
      <c r="N62" s="175">
        <f>'将来負担比率（分子）の構造'!M$45</f>
        <v>1103</v>
      </c>
      <c r="O62" s="175"/>
      <c r="P62" s="175"/>
    </row>
    <row r="63" spans="1:16" x14ac:dyDescent="0.15">
      <c r="A63" s="175" t="s">
        <v>35</v>
      </c>
      <c r="B63" s="175">
        <f>'将来負担比率（分子）の構造'!I$44</f>
        <v>29</v>
      </c>
      <c r="C63" s="175"/>
      <c r="D63" s="175"/>
      <c r="E63" s="175">
        <f>'将来負担比率（分子）の構造'!J$44</f>
        <v>76</v>
      </c>
      <c r="F63" s="175"/>
      <c r="G63" s="175"/>
      <c r="H63" s="175">
        <f>'将来負担比率（分子）の構造'!K$44</f>
        <v>65</v>
      </c>
      <c r="I63" s="175"/>
      <c r="J63" s="175"/>
      <c r="K63" s="175">
        <f>'将来負担比率（分子）の構造'!L$44</f>
        <v>91</v>
      </c>
      <c r="L63" s="175"/>
      <c r="M63" s="175"/>
      <c r="N63" s="175">
        <f>'将来負担比率（分子）の構造'!M$44</f>
        <v>84</v>
      </c>
      <c r="O63" s="175"/>
      <c r="P63" s="175"/>
    </row>
    <row r="64" spans="1:16" x14ac:dyDescent="0.15">
      <c r="A64" s="175" t="s">
        <v>34</v>
      </c>
      <c r="B64" s="175">
        <f>'将来負担比率（分子）の構造'!I$43</f>
        <v>572</v>
      </c>
      <c r="C64" s="175"/>
      <c r="D64" s="175"/>
      <c r="E64" s="175">
        <f>'将来負担比率（分子）の構造'!J$43</f>
        <v>402</v>
      </c>
      <c r="F64" s="175"/>
      <c r="G64" s="175"/>
      <c r="H64" s="175">
        <f>'将来負担比率（分子）の構造'!K$43</f>
        <v>323</v>
      </c>
      <c r="I64" s="175"/>
      <c r="J64" s="175"/>
      <c r="K64" s="175">
        <f>'将来負担比率（分子）の構造'!L$43</f>
        <v>411</v>
      </c>
      <c r="L64" s="175"/>
      <c r="M64" s="175"/>
      <c r="N64" s="175">
        <f>'将来負担比率（分子）の構造'!M$43</f>
        <v>483</v>
      </c>
      <c r="O64" s="175"/>
      <c r="P64" s="175"/>
    </row>
    <row r="65" spans="1:16" x14ac:dyDescent="0.15">
      <c r="A65" s="175" t="s">
        <v>33</v>
      </c>
      <c r="B65" s="175">
        <f>'将来負担比率（分子）の構造'!I$42</f>
        <v>792</v>
      </c>
      <c r="C65" s="175"/>
      <c r="D65" s="175"/>
      <c r="E65" s="175">
        <f>'将来負担比率（分子）の構造'!J$42</f>
        <v>378</v>
      </c>
      <c r="F65" s="175"/>
      <c r="G65" s="175"/>
      <c r="H65" s="175">
        <f>'将来負担比率（分子）の構造'!K$42</f>
        <v>85</v>
      </c>
      <c r="I65" s="175"/>
      <c r="J65" s="175"/>
      <c r="K65" s="175">
        <f>'将来負担比率（分子）の構造'!L$42</f>
        <v>56</v>
      </c>
      <c r="L65" s="175"/>
      <c r="M65" s="175"/>
      <c r="N65" s="175">
        <f>'将来負担比率（分子）の構造'!M$42</f>
        <v>37</v>
      </c>
      <c r="O65" s="175"/>
      <c r="P65" s="175"/>
    </row>
    <row r="66" spans="1:16" x14ac:dyDescent="0.15">
      <c r="A66" s="175" t="s">
        <v>32</v>
      </c>
      <c r="B66" s="175">
        <f>'将来負担比率（分子）の構造'!I$41</f>
        <v>9689</v>
      </c>
      <c r="C66" s="175"/>
      <c r="D66" s="175"/>
      <c r="E66" s="175">
        <f>'将来負担比率（分子）の構造'!J$41</f>
        <v>11421</v>
      </c>
      <c r="F66" s="175"/>
      <c r="G66" s="175"/>
      <c r="H66" s="175">
        <f>'将来負担比率（分子）の構造'!K$41</f>
        <v>11379</v>
      </c>
      <c r="I66" s="175"/>
      <c r="J66" s="175"/>
      <c r="K66" s="175">
        <f>'将来負担比率（分子）の構造'!L$41</f>
        <v>11354</v>
      </c>
      <c r="L66" s="175"/>
      <c r="M66" s="175"/>
      <c r="N66" s="175">
        <f>'将来負担比率（分子）の構造'!M$41</f>
        <v>10932</v>
      </c>
      <c r="O66" s="175"/>
      <c r="P66" s="175"/>
    </row>
    <row r="67" spans="1:16" x14ac:dyDescent="0.15">
      <c r="A67" s="175" t="s">
        <v>76</v>
      </c>
      <c r="B67" s="175" t="e">
        <f>NA()</f>
        <v>#N/A</v>
      </c>
      <c r="C67" s="175">
        <f>IF(ISNUMBER('将来負担比率（分子）の構造'!I$53), IF('将来負担比率（分子）の構造'!I$53 &lt; 0, 0, '将来負担比率（分子）の構造'!I$53), NA())</f>
        <v>510</v>
      </c>
      <c r="D67" s="175" t="e">
        <f>NA()</f>
        <v>#N/A</v>
      </c>
      <c r="E67" s="175" t="e">
        <f>NA()</f>
        <v>#N/A</v>
      </c>
      <c r="F67" s="175">
        <f>IF(ISNUMBER('将来負担比率（分子）の構造'!J$53), IF('将来負担比率（分子）の構造'!J$53 &lt; 0, 0, '将来負担比率（分子）の構造'!J$53), NA())</f>
        <v>680</v>
      </c>
      <c r="G67" s="175" t="e">
        <f>NA()</f>
        <v>#N/A</v>
      </c>
      <c r="H67" s="175" t="e">
        <f>NA()</f>
        <v>#N/A</v>
      </c>
      <c r="I67" s="175">
        <f>IF(ISNUMBER('将来負担比率（分子）の構造'!K$53), IF('将来負担比率（分子）の構造'!K$53 &lt; 0, 0, '将来負担比率（分子）の構造'!K$53), NA())</f>
        <v>46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1327</v>
      </c>
      <c r="C72" s="179">
        <f>基金残高に係る経年分析!G55</f>
        <v>1399</v>
      </c>
      <c r="D72" s="179">
        <f>基金残高に係る経年分析!H55</f>
        <v>1395</v>
      </c>
    </row>
    <row r="73" spans="1:16" x14ac:dyDescent="0.15">
      <c r="A73" s="178" t="s">
        <v>79</v>
      </c>
      <c r="B73" s="179">
        <f>基金残高に係る経年分析!F56</f>
        <v>500</v>
      </c>
      <c r="C73" s="179">
        <f>基金残高に係る経年分析!G56</f>
        <v>666</v>
      </c>
      <c r="D73" s="179">
        <f>基金残高に係る経年分析!H56</f>
        <v>739</v>
      </c>
    </row>
    <row r="74" spans="1:16" x14ac:dyDescent="0.15">
      <c r="A74" s="178" t="s">
        <v>80</v>
      </c>
      <c r="B74" s="179">
        <f>基金残高に係る経年分析!F57</f>
        <v>2063</v>
      </c>
      <c r="C74" s="179">
        <f>基金残高に係る経年分析!G57</f>
        <v>2269</v>
      </c>
      <c r="D74" s="179">
        <f>基金残高に係る経年分析!H57</f>
        <v>2209</v>
      </c>
    </row>
  </sheetData>
  <sheetProtection algorithmName="SHA-512" hashValue="KbTOc6Vvc3s/njqF0r5JNYhvn6uLCsDrmi7CPThDHZB2k/XU3tr29mGyCKqNADCc0MCxInekPzKgUlCFcwAppQ==" saltValue="LlfJUDcSgCX0VAlZDLhG/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1409380</v>
      </c>
      <c r="S5" s="613"/>
      <c r="T5" s="613"/>
      <c r="U5" s="613"/>
      <c r="V5" s="613"/>
      <c r="W5" s="613"/>
      <c r="X5" s="613"/>
      <c r="Y5" s="614"/>
      <c r="Z5" s="615">
        <v>14.2</v>
      </c>
      <c r="AA5" s="615"/>
      <c r="AB5" s="615"/>
      <c r="AC5" s="615"/>
      <c r="AD5" s="616">
        <v>1409380</v>
      </c>
      <c r="AE5" s="616"/>
      <c r="AF5" s="616"/>
      <c r="AG5" s="616"/>
      <c r="AH5" s="616"/>
      <c r="AI5" s="616"/>
      <c r="AJ5" s="616"/>
      <c r="AK5" s="616"/>
      <c r="AL5" s="617">
        <v>27.3</v>
      </c>
      <c r="AM5" s="618"/>
      <c r="AN5" s="618"/>
      <c r="AO5" s="619"/>
      <c r="AP5" s="609" t="s">
        <v>235</v>
      </c>
      <c r="AQ5" s="610"/>
      <c r="AR5" s="610"/>
      <c r="AS5" s="610"/>
      <c r="AT5" s="610"/>
      <c r="AU5" s="610"/>
      <c r="AV5" s="610"/>
      <c r="AW5" s="610"/>
      <c r="AX5" s="610"/>
      <c r="AY5" s="610"/>
      <c r="AZ5" s="610"/>
      <c r="BA5" s="610"/>
      <c r="BB5" s="610"/>
      <c r="BC5" s="610"/>
      <c r="BD5" s="610"/>
      <c r="BE5" s="610"/>
      <c r="BF5" s="611"/>
      <c r="BG5" s="623">
        <v>1409380</v>
      </c>
      <c r="BH5" s="624"/>
      <c r="BI5" s="624"/>
      <c r="BJ5" s="624"/>
      <c r="BK5" s="624"/>
      <c r="BL5" s="624"/>
      <c r="BM5" s="624"/>
      <c r="BN5" s="625"/>
      <c r="BO5" s="626">
        <v>100</v>
      </c>
      <c r="BP5" s="626"/>
      <c r="BQ5" s="626"/>
      <c r="BR5" s="626"/>
      <c r="BS5" s="627">
        <v>16244</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204917</v>
      </c>
      <c r="S6" s="624"/>
      <c r="T6" s="624"/>
      <c r="U6" s="624"/>
      <c r="V6" s="624"/>
      <c r="W6" s="624"/>
      <c r="X6" s="624"/>
      <c r="Y6" s="625"/>
      <c r="Z6" s="626">
        <v>2.1</v>
      </c>
      <c r="AA6" s="626"/>
      <c r="AB6" s="626"/>
      <c r="AC6" s="626"/>
      <c r="AD6" s="627">
        <v>204917</v>
      </c>
      <c r="AE6" s="627"/>
      <c r="AF6" s="627"/>
      <c r="AG6" s="627"/>
      <c r="AH6" s="627"/>
      <c r="AI6" s="627"/>
      <c r="AJ6" s="627"/>
      <c r="AK6" s="627"/>
      <c r="AL6" s="628">
        <v>4</v>
      </c>
      <c r="AM6" s="629"/>
      <c r="AN6" s="629"/>
      <c r="AO6" s="630"/>
      <c r="AP6" s="620" t="s">
        <v>240</v>
      </c>
      <c r="AQ6" s="621"/>
      <c r="AR6" s="621"/>
      <c r="AS6" s="621"/>
      <c r="AT6" s="621"/>
      <c r="AU6" s="621"/>
      <c r="AV6" s="621"/>
      <c r="AW6" s="621"/>
      <c r="AX6" s="621"/>
      <c r="AY6" s="621"/>
      <c r="AZ6" s="621"/>
      <c r="BA6" s="621"/>
      <c r="BB6" s="621"/>
      <c r="BC6" s="621"/>
      <c r="BD6" s="621"/>
      <c r="BE6" s="621"/>
      <c r="BF6" s="622"/>
      <c r="BG6" s="623">
        <v>1409380</v>
      </c>
      <c r="BH6" s="624"/>
      <c r="BI6" s="624"/>
      <c r="BJ6" s="624"/>
      <c r="BK6" s="624"/>
      <c r="BL6" s="624"/>
      <c r="BM6" s="624"/>
      <c r="BN6" s="625"/>
      <c r="BO6" s="626">
        <v>100</v>
      </c>
      <c r="BP6" s="626"/>
      <c r="BQ6" s="626"/>
      <c r="BR6" s="626"/>
      <c r="BS6" s="627">
        <v>16244</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80011</v>
      </c>
      <c r="CS6" s="624"/>
      <c r="CT6" s="624"/>
      <c r="CU6" s="624"/>
      <c r="CV6" s="624"/>
      <c r="CW6" s="624"/>
      <c r="CX6" s="624"/>
      <c r="CY6" s="625"/>
      <c r="CZ6" s="617">
        <v>0.8</v>
      </c>
      <c r="DA6" s="618"/>
      <c r="DB6" s="618"/>
      <c r="DC6" s="634"/>
      <c r="DD6" s="632" t="s">
        <v>131</v>
      </c>
      <c r="DE6" s="624"/>
      <c r="DF6" s="624"/>
      <c r="DG6" s="624"/>
      <c r="DH6" s="624"/>
      <c r="DI6" s="624"/>
      <c r="DJ6" s="624"/>
      <c r="DK6" s="624"/>
      <c r="DL6" s="624"/>
      <c r="DM6" s="624"/>
      <c r="DN6" s="624"/>
      <c r="DO6" s="624"/>
      <c r="DP6" s="625"/>
      <c r="DQ6" s="632">
        <v>80011</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507</v>
      </c>
      <c r="S7" s="624"/>
      <c r="T7" s="624"/>
      <c r="U7" s="624"/>
      <c r="V7" s="624"/>
      <c r="W7" s="624"/>
      <c r="X7" s="624"/>
      <c r="Y7" s="625"/>
      <c r="Z7" s="626">
        <v>0</v>
      </c>
      <c r="AA7" s="626"/>
      <c r="AB7" s="626"/>
      <c r="AC7" s="626"/>
      <c r="AD7" s="627">
        <v>507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574996</v>
      </c>
      <c r="BH7" s="624"/>
      <c r="BI7" s="624"/>
      <c r="BJ7" s="624"/>
      <c r="BK7" s="624"/>
      <c r="BL7" s="624"/>
      <c r="BM7" s="624"/>
      <c r="BN7" s="625"/>
      <c r="BO7" s="626">
        <v>40.799999999999997</v>
      </c>
      <c r="BP7" s="626"/>
      <c r="BQ7" s="626"/>
      <c r="BR7" s="626"/>
      <c r="BS7" s="627">
        <v>16244</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1730181</v>
      </c>
      <c r="CS7" s="624"/>
      <c r="CT7" s="624"/>
      <c r="CU7" s="624"/>
      <c r="CV7" s="624"/>
      <c r="CW7" s="624"/>
      <c r="CX7" s="624"/>
      <c r="CY7" s="625"/>
      <c r="CZ7" s="626">
        <v>18</v>
      </c>
      <c r="DA7" s="626"/>
      <c r="DB7" s="626"/>
      <c r="DC7" s="626"/>
      <c r="DD7" s="632">
        <v>84560</v>
      </c>
      <c r="DE7" s="624"/>
      <c r="DF7" s="624"/>
      <c r="DG7" s="624"/>
      <c r="DH7" s="624"/>
      <c r="DI7" s="624"/>
      <c r="DJ7" s="624"/>
      <c r="DK7" s="624"/>
      <c r="DL7" s="624"/>
      <c r="DM7" s="624"/>
      <c r="DN7" s="624"/>
      <c r="DO7" s="624"/>
      <c r="DP7" s="625"/>
      <c r="DQ7" s="632">
        <v>1384605</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3696</v>
      </c>
      <c r="S8" s="624"/>
      <c r="T8" s="624"/>
      <c r="U8" s="624"/>
      <c r="V8" s="624"/>
      <c r="W8" s="624"/>
      <c r="X8" s="624"/>
      <c r="Y8" s="625"/>
      <c r="Z8" s="626">
        <v>0</v>
      </c>
      <c r="AA8" s="626"/>
      <c r="AB8" s="626"/>
      <c r="AC8" s="626"/>
      <c r="AD8" s="627">
        <v>3696</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16538</v>
      </c>
      <c r="BH8" s="624"/>
      <c r="BI8" s="624"/>
      <c r="BJ8" s="624"/>
      <c r="BK8" s="624"/>
      <c r="BL8" s="624"/>
      <c r="BM8" s="624"/>
      <c r="BN8" s="625"/>
      <c r="BO8" s="626">
        <v>1.2</v>
      </c>
      <c r="BP8" s="626"/>
      <c r="BQ8" s="626"/>
      <c r="BR8" s="626"/>
      <c r="BS8" s="627" t="s">
        <v>131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1850221</v>
      </c>
      <c r="CS8" s="624"/>
      <c r="CT8" s="624"/>
      <c r="CU8" s="624"/>
      <c r="CV8" s="624"/>
      <c r="CW8" s="624"/>
      <c r="CX8" s="624"/>
      <c r="CY8" s="625"/>
      <c r="CZ8" s="626">
        <v>19.3</v>
      </c>
      <c r="DA8" s="626"/>
      <c r="DB8" s="626"/>
      <c r="DC8" s="626"/>
      <c r="DD8" s="632">
        <v>21511</v>
      </c>
      <c r="DE8" s="624"/>
      <c r="DF8" s="624"/>
      <c r="DG8" s="624"/>
      <c r="DH8" s="624"/>
      <c r="DI8" s="624"/>
      <c r="DJ8" s="624"/>
      <c r="DK8" s="624"/>
      <c r="DL8" s="624"/>
      <c r="DM8" s="624"/>
      <c r="DN8" s="624"/>
      <c r="DO8" s="624"/>
      <c r="DP8" s="625"/>
      <c r="DQ8" s="632">
        <v>1147717</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2976</v>
      </c>
      <c r="S9" s="624"/>
      <c r="T9" s="624"/>
      <c r="U9" s="624"/>
      <c r="V9" s="624"/>
      <c r="W9" s="624"/>
      <c r="X9" s="624"/>
      <c r="Y9" s="625"/>
      <c r="Z9" s="626">
        <v>0</v>
      </c>
      <c r="AA9" s="626"/>
      <c r="AB9" s="626"/>
      <c r="AC9" s="626"/>
      <c r="AD9" s="627">
        <v>2976</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484461</v>
      </c>
      <c r="BH9" s="624"/>
      <c r="BI9" s="624"/>
      <c r="BJ9" s="624"/>
      <c r="BK9" s="624"/>
      <c r="BL9" s="624"/>
      <c r="BM9" s="624"/>
      <c r="BN9" s="625"/>
      <c r="BO9" s="626">
        <v>34.4</v>
      </c>
      <c r="BP9" s="626"/>
      <c r="BQ9" s="626"/>
      <c r="BR9" s="626"/>
      <c r="BS9" s="627" t="s">
        <v>131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613340</v>
      </c>
      <c r="CS9" s="624"/>
      <c r="CT9" s="624"/>
      <c r="CU9" s="624"/>
      <c r="CV9" s="624"/>
      <c r="CW9" s="624"/>
      <c r="CX9" s="624"/>
      <c r="CY9" s="625"/>
      <c r="CZ9" s="626">
        <v>6.4</v>
      </c>
      <c r="DA9" s="626"/>
      <c r="DB9" s="626"/>
      <c r="DC9" s="626"/>
      <c r="DD9" s="632">
        <v>8975</v>
      </c>
      <c r="DE9" s="624"/>
      <c r="DF9" s="624"/>
      <c r="DG9" s="624"/>
      <c r="DH9" s="624"/>
      <c r="DI9" s="624"/>
      <c r="DJ9" s="624"/>
      <c r="DK9" s="624"/>
      <c r="DL9" s="624"/>
      <c r="DM9" s="624"/>
      <c r="DN9" s="624"/>
      <c r="DO9" s="624"/>
      <c r="DP9" s="625"/>
      <c r="DQ9" s="632">
        <v>488771</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141</v>
      </c>
      <c r="AA10" s="626"/>
      <c r="AB10" s="626"/>
      <c r="AC10" s="626"/>
      <c r="AD10" s="627" t="s">
        <v>131</v>
      </c>
      <c r="AE10" s="627"/>
      <c r="AF10" s="627"/>
      <c r="AG10" s="627"/>
      <c r="AH10" s="627"/>
      <c r="AI10" s="627"/>
      <c r="AJ10" s="627"/>
      <c r="AK10" s="627"/>
      <c r="AL10" s="628" t="s">
        <v>131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41115</v>
      </c>
      <c r="BH10" s="624"/>
      <c r="BI10" s="624"/>
      <c r="BJ10" s="624"/>
      <c r="BK10" s="624"/>
      <c r="BL10" s="624"/>
      <c r="BM10" s="624"/>
      <c r="BN10" s="625"/>
      <c r="BO10" s="626">
        <v>2.9</v>
      </c>
      <c r="BP10" s="626"/>
      <c r="BQ10" s="626"/>
      <c r="BR10" s="626"/>
      <c r="BS10" s="627">
        <v>6850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10015</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10015</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244696</v>
      </c>
      <c r="S11" s="624"/>
      <c r="T11" s="624"/>
      <c r="U11" s="624"/>
      <c r="V11" s="624"/>
      <c r="W11" s="624"/>
      <c r="X11" s="624"/>
      <c r="Y11" s="625"/>
      <c r="Z11" s="628">
        <v>2.5</v>
      </c>
      <c r="AA11" s="629"/>
      <c r="AB11" s="629"/>
      <c r="AC11" s="635"/>
      <c r="AD11" s="632">
        <v>244696</v>
      </c>
      <c r="AE11" s="624"/>
      <c r="AF11" s="624"/>
      <c r="AG11" s="624"/>
      <c r="AH11" s="624"/>
      <c r="AI11" s="624"/>
      <c r="AJ11" s="624"/>
      <c r="AK11" s="625"/>
      <c r="AL11" s="628">
        <v>4.7</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32882</v>
      </c>
      <c r="BH11" s="624"/>
      <c r="BI11" s="624"/>
      <c r="BJ11" s="624"/>
      <c r="BK11" s="624"/>
      <c r="BL11" s="624"/>
      <c r="BM11" s="624"/>
      <c r="BN11" s="625"/>
      <c r="BO11" s="626">
        <v>2.2999999999999998</v>
      </c>
      <c r="BP11" s="626"/>
      <c r="BQ11" s="626"/>
      <c r="BR11" s="626"/>
      <c r="BS11" s="627">
        <v>9394</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1447928</v>
      </c>
      <c r="CS11" s="624"/>
      <c r="CT11" s="624"/>
      <c r="CU11" s="624"/>
      <c r="CV11" s="624"/>
      <c r="CW11" s="624"/>
      <c r="CX11" s="624"/>
      <c r="CY11" s="625"/>
      <c r="CZ11" s="626">
        <v>15.1</v>
      </c>
      <c r="DA11" s="626"/>
      <c r="DB11" s="626"/>
      <c r="DC11" s="626"/>
      <c r="DD11" s="632">
        <v>477580</v>
      </c>
      <c r="DE11" s="624"/>
      <c r="DF11" s="624"/>
      <c r="DG11" s="624"/>
      <c r="DH11" s="624"/>
      <c r="DI11" s="624"/>
      <c r="DJ11" s="624"/>
      <c r="DK11" s="624"/>
      <c r="DL11" s="624"/>
      <c r="DM11" s="624"/>
      <c r="DN11" s="624"/>
      <c r="DO11" s="624"/>
      <c r="DP11" s="625"/>
      <c r="DQ11" s="632">
        <v>387300</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7840</v>
      </c>
      <c r="S12" s="624"/>
      <c r="T12" s="624"/>
      <c r="U12" s="624"/>
      <c r="V12" s="624"/>
      <c r="W12" s="624"/>
      <c r="X12" s="624"/>
      <c r="Y12" s="625"/>
      <c r="Z12" s="626">
        <v>0.1</v>
      </c>
      <c r="AA12" s="626"/>
      <c r="AB12" s="626"/>
      <c r="AC12" s="626"/>
      <c r="AD12" s="627">
        <v>7840</v>
      </c>
      <c r="AE12" s="627"/>
      <c r="AF12" s="627"/>
      <c r="AG12" s="627"/>
      <c r="AH12" s="627"/>
      <c r="AI12" s="627"/>
      <c r="AJ12" s="627"/>
      <c r="AK12" s="627"/>
      <c r="AL12" s="628">
        <v>0.2</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716643</v>
      </c>
      <c r="BH12" s="624"/>
      <c r="BI12" s="624"/>
      <c r="BJ12" s="624"/>
      <c r="BK12" s="624"/>
      <c r="BL12" s="624"/>
      <c r="BM12" s="624"/>
      <c r="BN12" s="625"/>
      <c r="BO12" s="626">
        <v>50.8</v>
      </c>
      <c r="BP12" s="626"/>
      <c r="BQ12" s="626"/>
      <c r="BR12" s="626"/>
      <c r="BS12" s="627" t="s">
        <v>131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293879</v>
      </c>
      <c r="CS12" s="624"/>
      <c r="CT12" s="624"/>
      <c r="CU12" s="624"/>
      <c r="CV12" s="624"/>
      <c r="CW12" s="624"/>
      <c r="CX12" s="624"/>
      <c r="CY12" s="625"/>
      <c r="CZ12" s="626">
        <v>3.1</v>
      </c>
      <c r="DA12" s="626"/>
      <c r="DB12" s="626"/>
      <c r="DC12" s="626"/>
      <c r="DD12" s="632">
        <v>6119</v>
      </c>
      <c r="DE12" s="624"/>
      <c r="DF12" s="624"/>
      <c r="DG12" s="624"/>
      <c r="DH12" s="624"/>
      <c r="DI12" s="624"/>
      <c r="DJ12" s="624"/>
      <c r="DK12" s="624"/>
      <c r="DL12" s="624"/>
      <c r="DM12" s="624"/>
      <c r="DN12" s="624"/>
      <c r="DO12" s="624"/>
      <c r="DP12" s="625"/>
      <c r="DQ12" s="632">
        <v>280431</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709817</v>
      </c>
      <c r="BH13" s="624"/>
      <c r="BI13" s="624"/>
      <c r="BJ13" s="624"/>
      <c r="BK13" s="624"/>
      <c r="BL13" s="624"/>
      <c r="BM13" s="624"/>
      <c r="BN13" s="625"/>
      <c r="BO13" s="626">
        <v>50.4</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1209604</v>
      </c>
      <c r="CS13" s="624"/>
      <c r="CT13" s="624"/>
      <c r="CU13" s="624"/>
      <c r="CV13" s="624"/>
      <c r="CW13" s="624"/>
      <c r="CX13" s="624"/>
      <c r="CY13" s="625"/>
      <c r="CZ13" s="626">
        <v>12.6</v>
      </c>
      <c r="DA13" s="626"/>
      <c r="DB13" s="626"/>
      <c r="DC13" s="626"/>
      <c r="DD13" s="632">
        <v>690143</v>
      </c>
      <c r="DE13" s="624"/>
      <c r="DF13" s="624"/>
      <c r="DG13" s="624"/>
      <c r="DH13" s="624"/>
      <c r="DI13" s="624"/>
      <c r="DJ13" s="624"/>
      <c r="DK13" s="624"/>
      <c r="DL13" s="624"/>
      <c r="DM13" s="624"/>
      <c r="DN13" s="624"/>
      <c r="DO13" s="624"/>
      <c r="DP13" s="625"/>
      <c r="DQ13" s="632">
        <v>478248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264</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32595</v>
      </c>
      <c r="BH14" s="624"/>
      <c r="BI14" s="624"/>
      <c r="BJ14" s="624"/>
      <c r="BK14" s="624"/>
      <c r="BL14" s="624"/>
      <c r="BM14" s="624"/>
      <c r="BN14" s="625"/>
      <c r="BO14" s="626">
        <v>2.2999999999999998</v>
      </c>
      <c r="BP14" s="626"/>
      <c r="BQ14" s="626"/>
      <c r="BR14" s="626"/>
      <c r="BS14" s="627" t="s">
        <v>131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319872</v>
      </c>
      <c r="CS14" s="624"/>
      <c r="CT14" s="624"/>
      <c r="CU14" s="624"/>
      <c r="CV14" s="624"/>
      <c r="CW14" s="624"/>
      <c r="CX14" s="624"/>
      <c r="CY14" s="625"/>
      <c r="CZ14" s="626">
        <v>3.3</v>
      </c>
      <c r="DA14" s="626"/>
      <c r="DB14" s="626"/>
      <c r="DC14" s="626"/>
      <c r="DD14" s="632">
        <v>2224</v>
      </c>
      <c r="DE14" s="624"/>
      <c r="DF14" s="624"/>
      <c r="DG14" s="624"/>
      <c r="DH14" s="624"/>
      <c r="DI14" s="624"/>
      <c r="DJ14" s="624"/>
      <c r="DK14" s="624"/>
      <c r="DL14" s="624"/>
      <c r="DM14" s="624"/>
      <c r="DN14" s="624"/>
      <c r="DO14" s="624"/>
      <c r="DP14" s="625"/>
      <c r="DQ14" s="632">
        <v>293931</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85146</v>
      </c>
      <c r="BH15" s="624"/>
      <c r="BI15" s="624"/>
      <c r="BJ15" s="624"/>
      <c r="BK15" s="624"/>
      <c r="BL15" s="624"/>
      <c r="BM15" s="624"/>
      <c r="BN15" s="625"/>
      <c r="BO15" s="626">
        <v>6</v>
      </c>
      <c r="BP15" s="626"/>
      <c r="BQ15" s="626"/>
      <c r="BR15" s="626"/>
      <c r="BS15" s="627" t="s">
        <v>131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887651</v>
      </c>
      <c r="CS15" s="624"/>
      <c r="CT15" s="624"/>
      <c r="CU15" s="624"/>
      <c r="CV15" s="624"/>
      <c r="CW15" s="624"/>
      <c r="CX15" s="624"/>
      <c r="CY15" s="625"/>
      <c r="CZ15" s="626">
        <v>9.3000000000000007</v>
      </c>
      <c r="DA15" s="626"/>
      <c r="DB15" s="626"/>
      <c r="DC15" s="626"/>
      <c r="DD15" s="632">
        <v>56793</v>
      </c>
      <c r="DE15" s="624"/>
      <c r="DF15" s="624"/>
      <c r="DG15" s="624"/>
      <c r="DH15" s="624"/>
      <c r="DI15" s="624"/>
      <c r="DJ15" s="624"/>
      <c r="DK15" s="624"/>
      <c r="DL15" s="624"/>
      <c r="DM15" s="624"/>
      <c r="DN15" s="624"/>
      <c r="DO15" s="624"/>
      <c r="DP15" s="625"/>
      <c r="DQ15" s="632">
        <v>769627</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17571</v>
      </c>
      <c r="S16" s="624"/>
      <c r="T16" s="624"/>
      <c r="U16" s="624"/>
      <c r="V16" s="624"/>
      <c r="W16" s="624"/>
      <c r="X16" s="624"/>
      <c r="Y16" s="625"/>
      <c r="Z16" s="626">
        <v>0.2</v>
      </c>
      <c r="AA16" s="626"/>
      <c r="AB16" s="626"/>
      <c r="AC16" s="626"/>
      <c r="AD16" s="627">
        <v>17571</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141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141</v>
      </c>
      <c r="CS16" s="624"/>
      <c r="CT16" s="624"/>
      <c r="CU16" s="624"/>
      <c r="CV16" s="624"/>
      <c r="CW16" s="624"/>
      <c r="CX16" s="624"/>
      <c r="CY16" s="625"/>
      <c r="CZ16" s="626" t="s">
        <v>131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16943</v>
      </c>
      <c r="S17" s="624"/>
      <c r="T17" s="624"/>
      <c r="U17" s="624"/>
      <c r="V17" s="624"/>
      <c r="W17" s="624"/>
      <c r="X17" s="624"/>
      <c r="Y17" s="625"/>
      <c r="Z17" s="626">
        <v>0.2</v>
      </c>
      <c r="AA17" s="626"/>
      <c r="AB17" s="626"/>
      <c r="AC17" s="626"/>
      <c r="AD17" s="627">
        <v>16943</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1145840</v>
      </c>
      <c r="CS17" s="624"/>
      <c r="CT17" s="624"/>
      <c r="CU17" s="624"/>
      <c r="CV17" s="624"/>
      <c r="CW17" s="624"/>
      <c r="CX17" s="624"/>
      <c r="CY17" s="625"/>
      <c r="CZ17" s="626">
        <v>12</v>
      </c>
      <c r="DA17" s="626"/>
      <c r="DB17" s="626"/>
      <c r="DC17" s="626"/>
      <c r="DD17" s="632" t="s">
        <v>131</v>
      </c>
      <c r="DE17" s="624"/>
      <c r="DF17" s="624"/>
      <c r="DG17" s="624"/>
      <c r="DH17" s="624"/>
      <c r="DI17" s="624"/>
      <c r="DJ17" s="624"/>
      <c r="DK17" s="624"/>
      <c r="DL17" s="624"/>
      <c r="DM17" s="624"/>
      <c r="DN17" s="624"/>
      <c r="DO17" s="624"/>
      <c r="DP17" s="625"/>
      <c r="DQ17" s="632">
        <v>1105217</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9195</v>
      </c>
      <c r="S18" s="624"/>
      <c r="T18" s="624"/>
      <c r="U18" s="624"/>
      <c r="V18" s="624"/>
      <c r="W18" s="624"/>
      <c r="X18" s="624"/>
      <c r="Y18" s="625"/>
      <c r="Z18" s="626">
        <v>0.1</v>
      </c>
      <c r="AA18" s="626"/>
      <c r="AB18" s="626"/>
      <c r="AC18" s="626"/>
      <c r="AD18" s="627">
        <v>9195</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141</v>
      </c>
      <c r="CS18" s="624"/>
      <c r="CT18" s="624"/>
      <c r="CU18" s="624"/>
      <c r="CV18" s="624"/>
      <c r="CW18" s="624"/>
      <c r="CX18" s="624"/>
      <c r="CY18" s="625"/>
      <c r="CZ18" s="626" t="s">
        <v>264</v>
      </c>
      <c r="DA18" s="626"/>
      <c r="DB18" s="626"/>
      <c r="DC18" s="626"/>
      <c r="DD18" s="632" t="s">
        <v>131</v>
      </c>
      <c r="DE18" s="624"/>
      <c r="DF18" s="624"/>
      <c r="DG18" s="624"/>
      <c r="DH18" s="624"/>
      <c r="DI18" s="624"/>
      <c r="DJ18" s="624"/>
      <c r="DK18" s="624"/>
      <c r="DL18" s="624"/>
      <c r="DM18" s="624"/>
      <c r="DN18" s="624"/>
      <c r="DO18" s="624"/>
      <c r="DP18" s="625"/>
      <c r="DQ18" s="632" t="s">
        <v>264</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5191</v>
      </c>
      <c r="S19" s="624"/>
      <c r="T19" s="624"/>
      <c r="U19" s="624"/>
      <c r="V19" s="624"/>
      <c r="W19" s="624"/>
      <c r="X19" s="624"/>
      <c r="Y19" s="625"/>
      <c r="Z19" s="626">
        <v>0.1</v>
      </c>
      <c r="AA19" s="626"/>
      <c r="AB19" s="626"/>
      <c r="AC19" s="626"/>
      <c r="AD19" s="627">
        <v>5191</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4004</v>
      </c>
      <c r="S20" s="624"/>
      <c r="T20" s="624"/>
      <c r="U20" s="624"/>
      <c r="V20" s="624"/>
      <c r="W20" s="624"/>
      <c r="X20" s="624"/>
      <c r="Y20" s="625"/>
      <c r="Z20" s="626">
        <v>0</v>
      </c>
      <c r="AA20" s="626"/>
      <c r="AB20" s="626"/>
      <c r="AC20" s="626"/>
      <c r="AD20" s="627">
        <v>4004</v>
      </c>
      <c r="AE20" s="627"/>
      <c r="AF20" s="627"/>
      <c r="AG20" s="627"/>
      <c r="AH20" s="627"/>
      <c r="AI20" s="627"/>
      <c r="AJ20" s="627"/>
      <c r="AK20" s="627"/>
      <c r="AL20" s="628">
        <v>0.1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141</v>
      </c>
      <c r="BH20" s="624"/>
      <c r="BI20" s="624"/>
      <c r="BJ20" s="624"/>
      <c r="BK20" s="624"/>
      <c r="BL20" s="624"/>
      <c r="BM20" s="624"/>
      <c r="BN20" s="625"/>
      <c r="BO20" s="626" t="s">
        <v>141</v>
      </c>
      <c r="BP20" s="626"/>
      <c r="BQ20" s="626"/>
      <c r="BR20" s="626"/>
      <c r="BS20" s="627" t="s">
        <v>131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9588542</v>
      </c>
      <c r="CS20" s="624"/>
      <c r="CT20" s="624"/>
      <c r="CU20" s="624"/>
      <c r="CV20" s="624"/>
      <c r="CW20" s="624"/>
      <c r="CX20" s="624"/>
      <c r="CY20" s="625"/>
      <c r="CZ20" s="626">
        <v>100</v>
      </c>
      <c r="DA20" s="626"/>
      <c r="DB20" s="626"/>
      <c r="DC20" s="626"/>
      <c r="DD20" s="632">
        <v>1347905</v>
      </c>
      <c r="DE20" s="624"/>
      <c r="DF20" s="624"/>
      <c r="DG20" s="624"/>
      <c r="DH20" s="624"/>
      <c r="DI20" s="624"/>
      <c r="DJ20" s="624"/>
      <c r="DK20" s="624"/>
      <c r="DL20" s="624"/>
      <c r="DM20" s="624"/>
      <c r="DN20" s="624"/>
      <c r="DO20" s="624"/>
      <c r="DP20" s="625"/>
      <c r="DQ20" s="632">
        <v>6425873</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3680342</v>
      </c>
      <c r="S21" s="624"/>
      <c r="T21" s="624"/>
      <c r="U21" s="624"/>
      <c r="V21" s="624"/>
      <c r="W21" s="624"/>
      <c r="X21" s="624"/>
      <c r="Y21" s="625"/>
      <c r="Z21" s="626">
        <v>37</v>
      </c>
      <c r="AA21" s="626"/>
      <c r="AB21" s="626"/>
      <c r="AC21" s="626"/>
      <c r="AD21" s="627">
        <v>3199649</v>
      </c>
      <c r="AE21" s="627"/>
      <c r="AF21" s="627"/>
      <c r="AG21" s="627"/>
      <c r="AH21" s="627"/>
      <c r="AI21" s="627"/>
      <c r="AJ21" s="627"/>
      <c r="AK21" s="627"/>
      <c r="AL21" s="628">
        <v>62</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3199649</v>
      </c>
      <c r="S22" s="624"/>
      <c r="T22" s="624"/>
      <c r="U22" s="624"/>
      <c r="V22" s="624"/>
      <c r="W22" s="624"/>
      <c r="X22" s="624"/>
      <c r="Y22" s="625"/>
      <c r="Z22" s="626">
        <v>32.1</v>
      </c>
      <c r="AA22" s="626"/>
      <c r="AB22" s="626"/>
      <c r="AC22" s="626"/>
      <c r="AD22" s="627">
        <v>3199649</v>
      </c>
      <c r="AE22" s="627"/>
      <c r="AF22" s="627"/>
      <c r="AG22" s="627"/>
      <c r="AH22" s="627"/>
      <c r="AI22" s="627"/>
      <c r="AJ22" s="627"/>
      <c r="AK22" s="627"/>
      <c r="AL22" s="628">
        <v>62</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480693</v>
      </c>
      <c r="S23" s="624"/>
      <c r="T23" s="624"/>
      <c r="U23" s="624"/>
      <c r="V23" s="624"/>
      <c r="W23" s="624"/>
      <c r="X23" s="624"/>
      <c r="Y23" s="625"/>
      <c r="Z23" s="626">
        <v>4.8</v>
      </c>
      <c r="AA23" s="626"/>
      <c r="AB23" s="626"/>
      <c r="AC23" s="626"/>
      <c r="AD23" s="627" t="s">
        <v>141</v>
      </c>
      <c r="AE23" s="627"/>
      <c r="AF23" s="627"/>
      <c r="AG23" s="627"/>
      <c r="AH23" s="627"/>
      <c r="AI23" s="627"/>
      <c r="AJ23" s="627"/>
      <c r="AK23" s="627"/>
      <c r="AL23" s="628" t="s">
        <v>141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141</v>
      </c>
      <c r="BP23" s="626"/>
      <c r="BQ23" s="626"/>
      <c r="BR23" s="626"/>
      <c r="BS23" s="627" t="s">
        <v>131</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264</v>
      </c>
      <c r="AA24" s="626"/>
      <c r="AB24" s="626"/>
      <c r="AC24" s="626"/>
      <c r="AD24" s="627" t="s">
        <v>131</v>
      </c>
      <c r="AE24" s="627"/>
      <c r="AF24" s="627"/>
      <c r="AG24" s="627"/>
      <c r="AH24" s="627"/>
      <c r="AI24" s="627"/>
      <c r="AJ24" s="627"/>
      <c r="AK24" s="627"/>
      <c r="AL24" s="628" t="s">
        <v>131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3602019</v>
      </c>
      <c r="CS24" s="613"/>
      <c r="CT24" s="613"/>
      <c r="CU24" s="613"/>
      <c r="CV24" s="613"/>
      <c r="CW24" s="613"/>
      <c r="CX24" s="613"/>
      <c r="CY24" s="614"/>
      <c r="CZ24" s="617">
        <v>37.6</v>
      </c>
      <c r="DA24" s="618"/>
      <c r="DB24" s="618"/>
      <c r="DC24" s="634"/>
      <c r="DD24" s="657">
        <v>2881698</v>
      </c>
      <c r="DE24" s="613"/>
      <c r="DF24" s="613"/>
      <c r="DG24" s="613"/>
      <c r="DH24" s="613"/>
      <c r="DI24" s="613"/>
      <c r="DJ24" s="613"/>
      <c r="DK24" s="614"/>
      <c r="DL24" s="657">
        <v>2732855</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5598063</v>
      </c>
      <c r="S25" s="624"/>
      <c r="T25" s="624"/>
      <c r="U25" s="624"/>
      <c r="V25" s="624"/>
      <c r="W25" s="624"/>
      <c r="X25" s="624"/>
      <c r="Y25" s="625"/>
      <c r="Z25" s="626">
        <v>56.2</v>
      </c>
      <c r="AA25" s="626"/>
      <c r="AB25" s="626"/>
      <c r="AC25" s="626"/>
      <c r="AD25" s="627">
        <v>5117370</v>
      </c>
      <c r="AE25" s="627"/>
      <c r="AF25" s="627"/>
      <c r="AG25" s="627"/>
      <c r="AH25" s="627"/>
      <c r="AI25" s="627"/>
      <c r="AJ25" s="627"/>
      <c r="AK25" s="627"/>
      <c r="AL25" s="628">
        <v>99.2</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264</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1668314</v>
      </c>
      <c r="CS25" s="653"/>
      <c r="CT25" s="653"/>
      <c r="CU25" s="653"/>
      <c r="CV25" s="653"/>
      <c r="CW25" s="653"/>
      <c r="CX25" s="653"/>
      <c r="CY25" s="654"/>
      <c r="CZ25" s="628">
        <v>17.399999999999999</v>
      </c>
      <c r="DA25" s="655"/>
      <c r="DB25" s="655"/>
      <c r="DC25" s="658"/>
      <c r="DD25" s="632">
        <v>1512023</v>
      </c>
      <c r="DE25" s="653"/>
      <c r="DF25" s="653"/>
      <c r="DG25" s="653"/>
      <c r="DH25" s="653"/>
      <c r="DI25" s="653"/>
      <c r="DJ25" s="653"/>
      <c r="DK25" s="654"/>
      <c r="DL25" s="632">
        <v>1408075</v>
      </c>
      <c r="DM25" s="653"/>
      <c r="DN25" s="653"/>
      <c r="DO25" s="653"/>
      <c r="DP25" s="653"/>
      <c r="DQ25" s="653"/>
      <c r="DR25" s="653"/>
      <c r="DS25" s="653"/>
      <c r="DT25" s="653"/>
      <c r="DU25" s="653"/>
      <c r="DV25" s="654"/>
      <c r="DW25" s="628">
        <v>26.9</v>
      </c>
      <c r="DX25" s="655"/>
      <c r="DY25" s="655"/>
      <c r="DZ25" s="655"/>
      <c r="EA25" s="655"/>
      <c r="EB25" s="655"/>
      <c r="EC25" s="656"/>
    </row>
    <row r="26" spans="2:133" ht="11.25" customHeight="1" x14ac:dyDescent="0.15">
      <c r="B26" s="620" t="s">
        <v>303</v>
      </c>
      <c r="C26" s="621"/>
      <c r="D26" s="621"/>
      <c r="E26" s="621"/>
      <c r="F26" s="621"/>
      <c r="G26" s="621"/>
      <c r="H26" s="621"/>
      <c r="I26" s="621"/>
      <c r="J26" s="621"/>
      <c r="K26" s="621"/>
      <c r="L26" s="621"/>
      <c r="M26" s="621"/>
      <c r="N26" s="621"/>
      <c r="O26" s="621"/>
      <c r="P26" s="621"/>
      <c r="Q26" s="622"/>
      <c r="R26" s="623">
        <v>1823</v>
      </c>
      <c r="S26" s="624"/>
      <c r="T26" s="624"/>
      <c r="U26" s="624"/>
      <c r="V26" s="624"/>
      <c r="W26" s="624"/>
      <c r="X26" s="624"/>
      <c r="Y26" s="625"/>
      <c r="Z26" s="626">
        <v>0</v>
      </c>
      <c r="AA26" s="626"/>
      <c r="AB26" s="626"/>
      <c r="AC26" s="626"/>
      <c r="AD26" s="627">
        <v>1823</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1115615</v>
      </c>
      <c r="CS26" s="624"/>
      <c r="CT26" s="624"/>
      <c r="CU26" s="624"/>
      <c r="CV26" s="624"/>
      <c r="CW26" s="624"/>
      <c r="CX26" s="624"/>
      <c r="CY26" s="625"/>
      <c r="CZ26" s="628">
        <v>11.6</v>
      </c>
      <c r="DA26" s="655"/>
      <c r="DB26" s="655"/>
      <c r="DC26" s="658"/>
      <c r="DD26" s="632">
        <v>984274</v>
      </c>
      <c r="DE26" s="624"/>
      <c r="DF26" s="624"/>
      <c r="DG26" s="624"/>
      <c r="DH26" s="624"/>
      <c r="DI26" s="624"/>
      <c r="DJ26" s="624"/>
      <c r="DK26" s="625"/>
      <c r="DL26" s="632" t="s">
        <v>131</v>
      </c>
      <c r="DM26" s="624"/>
      <c r="DN26" s="624"/>
      <c r="DO26" s="624"/>
      <c r="DP26" s="624"/>
      <c r="DQ26" s="624"/>
      <c r="DR26" s="624"/>
      <c r="DS26" s="624"/>
      <c r="DT26" s="624"/>
      <c r="DU26" s="624"/>
      <c r="DV26" s="625"/>
      <c r="DW26" s="628" t="s">
        <v>141</v>
      </c>
      <c r="DX26" s="655"/>
      <c r="DY26" s="655"/>
      <c r="DZ26" s="655"/>
      <c r="EA26" s="655"/>
      <c r="EB26" s="655"/>
      <c r="EC26" s="656"/>
    </row>
    <row r="27" spans="2:133" ht="11.25" customHeight="1" x14ac:dyDescent="0.15">
      <c r="B27" s="620" t="s">
        <v>306</v>
      </c>
      <c r="C27" s="621"/>
      <c r="D27" s="621"/>
      <c r="E27" s="621"/>
      <c r="F27" s="621"/>
      <c r="G27" s="621"/>
      <c r="H27" s="621"/>
      <c r="I27" s="621"/>
      <c r="J27" s="621"/>
      <c r="K27" s="621"/>
      <c r="L27" s="621"/>
      <c r="M27" s="621"/>
      <c r="N27" s="621"/>
      <c r="O27" s="621"/>
      <c r="P27" s="621"/>
      <c r="Q27" s="622"/>
      <c r="R27" s="623">
        <v>105058</v>
      </c>
      <c r="S27" s="624"/>
      <c r="T27" s="624"/>
      <c r="U27" s="624"/>
      <c r="V27" s="624"/>
      <c r="W27" s="624"/>
      <c r="X27" s="624"/>
      <c r="Y27" s="625"/>
      <c r="Z27" s="626">
        <v>1.1000000000000001</v>
      </c>
      <c r="AA27" s="626"/>
      <c r="AB27" s="626"/>
      <c r="AC27" s="626"/>
      <c r="AD27" s="627" t="s">
        <v>131</v>
      </c>
      <c r="AE27" s="627"/>
      <c r="AF27" s="627"/>
      <c r="AG27" s="627"/>
      <c r="AH27" s="627"/>
      <c r="AI27" s="627"/>
      <c r="AJ27" s="627"/>
      <c r="AK27" s="627"/>
      <c r="AL27" s="628" t="s">
        <v>131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1409380</v>
      </c>
      <c r="BH27" s="624"/>
      <c r="BI27" s="624"/>
      <c r="BJ27" s="624"/>
      <c r="BK27" s="624"/>
      <c r="BL27" s="624"/>
      <c r="BM27" s="624"/>
      <c r="BN27" s="625"/>
      <c r="BO27" s="626">
        <v>100</v>
      </c>
      <c r="BP27" s="626"/>
      <c r="BQ27" s="626"/>
      <c r="BR27" s="626"/>
      <c r="BS27" s="627">
        <v>16244</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787865</v>
      </c>
      <c r="CS27" s="653"/>
      <c r="CT27" s="653"/>
      <c r="CU27" s="653"/>
      <c r="CV27" s="653"/>
      <c r="CW27" s="653"/>
      <c r="CX27" s="653"/>
      <c r="CY27" s="654"/>
      <c r="CZ27" s="628">
        <v>8.1999999999999993</v>
      </c>
      <c r="DA27" s="655"/>
      <c r="DB27" s="655"/>
      <c r="DC27" s="658"/>
      <c r="DD27" s="632">
        <v>264458</v>
      </c>
      <c r="DE27" s="653"/>
      <c r="DF27" s="653"/>
      <c r="DG27" s="653"/>
      <c r="DH27" s="653"/>
      <c r="DI27" s="653"/>
      <c r="DJ27" s="653"/>
      <c r="DK27" s="654"/>
      <c r="DL27" s="632">
        <v>219563</v>
      </c>
      <c r="DM27" s="653"/>
      <c r="DN27" s="653"/>
      <c r="DO27" s="653"/>
      <c r="DP27" s="653"/>
      <c r="DQ27" s="653"/>
      <c r="DR27" s="653"/>
      <c r="DS27" s="653"/>
      <c r="DT27" s="653"/>
      <c r="DU27" s="653"/>
      <c r="DV27" s="654"/>
      <c r="DW27" s="628">
        <v>4.2</v>
      </c>
      <c r="DX27" s="655"/>
      <c r="DY27" s="655"/>
      <c r="DZ27" s="655"/>
      <c r="EA27" s="655"/>
      <c r="EB27" s="655"/>
      <c r="EC27" s="656"/>
    </row>
    <row r="28" spans="2:133" ht="11.25" customHeight="1" x14ac:dyDescent="0.15">
      <c r="B28" s="620" t="s">
        <v>309</v>
      </c>
      <c r="C28" s="621"/>
      <c r="D28" s="621"/>
      <c r="E28" s="621"/>
      <c r="F28" s="621"/>
      <c r="G28" s="621"/>
      <c r="H28" s="621"/>
      <c r="I28" s="621"/>
      <c r="J28" s="621"/>
      <c r="K28" s="621"/>
      <c r="L28" s="621"/>
      <c r="M28" s="621"/>
      <c r="N28" s="621"/>
      <c r="O28" s="621"/>
      <c r="P28" s="621"/>
      <c r="Q28" s="622"/>
      <c r="R28" s="623">
        <v>344178</v>
      </c>
      <c r="S28" s="624"/>
      <c r="T28" s="624"/>
      <c r="U28" s="624"/>
      <c r="V28" s="624"/>
      <c r="W28" s="624"/>
      <c r="X28" s="624"/>
      <c r="Y28" s="625"/>
      <c r="Z28" s="626">
        <v>3.5</v>
      </c>
      <c r="AA28" s="626"/>
      <c r="AB28" s="626"/>
      <c r="AC28" s="626"/>
      <c r="AD28" s="627">
        <v>7509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1145840</v>
      </c>
      <c r="CS28" s="624"/>
      <c r="CT28" s="624"/>
      <c r="CU28" s="624"/>
      <c r="CV28" s="624"/>
      <c r="CW28" s="624"/>
      <c r="CX28" s="624"/>
      <c r="CY28" s="625"/>
      <c r="CZ28" s="628">
        <v>12</v>
      </c>
      <c r="DA28" s="655"/>
      <c r="DB28" s="655"/>
      <c r="DC28" s="658"/>
      <c r="DD28" s="632">
        <v>1105217</v>
      </c>
      <c r="DE28" s="624"/>
      <c r="DF28" s="624"/>
      <c r="DG28" s="624"/>
      <c r="DH28" s="624"/>
      <c r="DI28" s="624"/>
      <c r="DJ28" s="624"/>
      <c r="DK28" s="625"/>
      <c r="DL28" s="632">
        <v>1105217</v>
      </c>
      <c r="DM28" s="624"/>
      <c r="DN28" s="624"/>
      <c r="DO28" s="624"/>
      <c r="DP28" s="624"/>
      <c r="DQ28" s="624"/>
      <c r="DR28" s="624"/>
      <c r="DS28" s="624"/>
      <c r="DT28" s="624"/>
      <c r="DU28" s="624"/>
      <c r="DV28" s="625"/>
      <c r="DW28" s="628">
        <v>21.1</v>
      </c>
      <c r="DX28" s="655"/>
      <c r="DY28" s="655"/>
      <c r="DZ28" s="655"/>
      <c r="EA28" s="655"/>
      <c r="EB28" s="655"/>
      <c r="EC28" s="656"/>
    </row>
    <row r="29" spans="2:133" ht="11.25" customHeight="1" x14ac:dyDescent="0.15">
      <c r="B29" s="620" t="s">
        <v>311</v>
      </c>
      <c r="C29" s="621"/>
      <c r="D29" s="621"/>
      <c r="E29" s="621"/>
      <c r="F29" s="621"/>
      <c r="G29" s="621"/>
      <c r="H29" s="621"/>
      <c r="I29" s="621"/>
      <c r="J29" s="621"/>
      <c r="K29" s="621"/>
      <c r="L29" s="621"/>
      <c r="M29" s="621"/>
      <c r="N29" s="621"/>
      <c r="O29" s="621"/>
      <c r="P29" s="621"/>
      <c r="Q29" s="622"/>
      <c r="R29" s="623">
        <v>47777</v>
      </c>
      <c r="S29" s="624"/>
      <c r="T29" s="624"/>
      <c r="U29" s="624"/>
      <c r="V29" s="624"/>
      <c r="W29" s="624"/>
      <c r="X29" s="624"/>
      <c r="Y29" s="625"/>
      <c r="Z29" s="626">
        <v>0.5</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1145836</v>
      </c>
      <c r="CS29" s="653"/>
      <c r="CT29" s="653"/>
      <c r="CU29" s="653"/>
      <c r="CV29" s="653"/>
      <c r="CW29" s="653"/>
      <c r="CX29" s="653"/>
      <c r="CY29" s="654"/>
      <c r="CZ29" s="628">
        <v>12</v>
      </c>
      <c r="DA29" s="655"/>
      <c r="DB29" s="655"/>
      <c r="DC29" s="658"/>
      <c r="DD29" s="632">
        <v>1105213</v>
      </c>
      <c r="DE29" s="653"/>
      <c r="DF29" s="653"/>
      <c r="DG29" s="653"/>
      <c r="DH29" s="653"/>
      <c r="DI29" s="653"/>
      <c r="DJ29" s="653"/>
      <c r="DK29" s="654"/>
      <c r="DL29" s="632">
        <v>1105213</v>
      </c>
      <c r="DM29" s="653"/>
      <c r="DN29" s="653"/>
      <c r="DO29" s="653"/>
      <c r="DP29" s="653"/>
      <c r="DQ29" s="653"/>
      <c r="DR29" s="653"/>
      <c r="DS29" s="653"/>
      <c r="DT29" s="653"/>
      <c r="DU29" s="653"/>
      <c r="DV29" s="654"/>
      <c r="DW29" s="628">
        <v>21.1</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1037620</v>
      </c>
      <c r="S30" s="624"/>
      <c r="T30" s="624"/>
      <c r="U30" s="624"/>
      <c r="V30" s="624"/>
      <c r="W30" s="624"/>
      <c r="X30" s="624"/>
      <c r="Y30" s="625"/>
      <c r="Z30" s="626">
        <v>10.4</v>
      </c>
      <c r="AA30" s="626"/>
      <c r="AB30" s="626"/>
      <c r="AC30" s="626"/>
      <c r="AD30" s="627" t="s">
        <v>131</v>
      </c>
      <c r="AE30" s="627"/>
      <c r="AF30" s="627"/>
      <c r="AG30" s="627"/>
      <c r="AH30" s="627"/>
      <c r="AI30" s="627"/>
      <c r="AJ30" s="627"/>
      <c r="AK30" s="627"/>
      <c r="AL30" s="628" t="s">
        <v>131</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1120586</v>
      </c>
      <c r="CS30" s="624"/>
      <c r="CT30" s="624"/>
      <c r="CU30" s="624"/>
      <c r="CV30" s="624"/>
      <c r="CW30" s="624"/>
      <c r="CX30" s="624"/>
      <c r="CY30" s="625"/>
      <c r="CZ30" s="628">
        <v>11.7</v>
      </c>
      <c r="DA30" s="655"/>
      <c r="DB30" s="655"/>
      <c r="DC30" s="658"/>
      <c r="DD30" s="632">
        <v>1082256</v>
      </c>
      <c r="DE30" s="624"/>
      <c r="DF30" s="624"/>
      <c r="DG30" s="624"/>
      <c r="DH30" s="624"/>
      <c r="DI30" s="624"/>
      <c r="DJ30" s="624"/>
      <c r="DK30" s="625"/>
      <c r="DL30" s="632">
        <v>1082256</v>
      </c>
      <c r="DM30" s="624"/>
      <c r="DN30" s="624"/>
      <c r="DO30" s="624"/>
      <c r="DP30" s="624"/>
      <c r="DQ30" s="624"/>
      <c r="DR30" s="624"/>
      <c r="DS30" s="624"/>
      <c r="DT30" s="624"/>
      <c r="DU30" s="624"/>
      <c r="DV30" s="625"/>
      <c r="DW30" s="628">
        <v>20.7</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141</v>
      </c>
      <c r="AA31" s="626"/>
      <c r="AB31" s="626"/>
      <c r="AC31" s="626"/>
      <c r="AD31" s="627" t="s">
        <v>131</v>
      </c>
      <c r="AE31" s="627"/>
      <c r="AF31" s="627"/>
      <c r="AG31" s="627"/>
      <c r="AH31" s="627"/>
      <c r="AI31" s="627"/>
      <c r="AJ31" s="627"/>
      <c r="AK31" s="627"/>
      <c r="AL31" s="628" t="s">
        <v>131</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99.3</v>
      </c>
      <c r="BH31" s="667"/>
      <c r="BI31" s="667"/>
      <c r="BJ31" s="667"/>
      <c r="BK31" s="667"/>
      <c r="BL31" s="667"/>
      <c r="BM31" s="618">
        <v>97.3</v>
      </c>
      <c r="BN31" s="667"/>
      <c r="BO31" s="667"/>
      <c r="BP31" s="667"/>
      <c r="BQ31" s="668"/>
      <c r="BR31" s="670">
        <v>99.6</v>
      </c>
      <c r="BS31" s="667"/>
      <c r="BT31" s="667"/>
      <c r="BU31" s="667"/>
      <c r="BV31" s="667"/>
      <c r="BW31" s="667"/>
      <c r="BX31" s="618">
        <v>97.7</v>
      </c>
      <c r="BY31" s="667"/>
      <c r="BZ31" s="667"/>
      <c r="CA31" s="667"/>
      <c r="CB31" s="668"/>
      <c r="CD31" s="663"/>
      <c r="CE31" s="664"/>
      <c r="CF31" s="620" t="s">
        <v>321</v>
      </c>
      <c r="CG31" s="621"/>
      <c r="CH31" s="621"/>
      <c r="CI31" s="621"/>
      <c r="CJ31" s="621"/>
      <c r="CK31" s="621"/>
      <c r="CL31" s="621"/>
      <c r="CM31" s="621"/>
      <c r="CN31" s="621"/>
      <c r="CO31" s="621"/>
      <c r="CP31" s="621"/>
      <c r="CQ31" s="622"/>
      <c r="CR31" s="623">
        <v>25250</v>
      </c>
      <c r="CS31" s="653"/>
      <c r="CT31" s="653"/>
      <c r="CU31" s="653"/>
      <c r="CV31" s="653"/>
      <c r="CW31" s="653"/>
      <c r="CX31" s="653"/>
      <c r="CY31" s="654"/>
      <c r="CZ31" s="628">
        <v>0.3</v>
      </c>
      <c r="DA31" s="655"/>
      <c r="DB31" s="655"/>
      <c r="DC31" s="658"/>
      <c r="DD31" s="632">
        <v>22957</v>
      </c>
      <c r="DE31" s="653"/>
      <c r="DF31" s="653"/>
      <c r="DG31" s="653"/>
      <c r="DH31" s="653"/>
      <c r="DI31" s="653"/>
      <c r="DJ31" s="653"/>
      <c r="DK31" s="654"/>
      <c r="DL31" s="632">
        <v>22957</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722753</v>
      </c>
      <c r="S32" s="624"/>
      <c r="T32" s="624"/>
      <c r="U32" s="624"/>
      <c r="V32" s="624"/>
      <c r="W32" s="624"/>
      <c r="X32" s="624"/>
      <c r="Y32" s="625"/>
      <c r="Z32" s="626">
        <v>7.3</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323</v>
      </c>
      <c r="AX32" s="620" t="s">
        <v>324</v>
      </c>
      <c r="AY32" s="621"/>
      <c r="AZ32" s="621"/>
      <c r="BA32" s="621"/>
      <c r="BB32" s="621"/>
      <c r="BC32" s="621"/>
      <c r="BD32" s="621"/>
      <c r="BE32" s="621"/>
      <c r="BF32" s="622"/>
      <c r="BG32" s="680">
        <v>99.5</v>
      </c>
      <c r="BH32" s="653"/>
      <c r="BI32" s="653"/>
      <c r="BJ32" s="653"/>
      <c r="BK32" s="653"/>
      <c r="BL32" s="653"/>
      <c r="BM32" s="629">
        <v>98.3</v>
      </c>
      <c r="BN32" s="653"/>
      <c r="BO32" s="653"/>
      <c r="BP32" s="653"/>
      <c r="BQ32" s="669"/>
      <c r="BR32" s="680">
        <v>99.5</v>
      </c>
      <c r="BS32" s="653"/>
      <c r="BT32" s="653"/>
      <c r="BU32" s="653"/>
      <c r="BV32" s="653"/>
      <c r="BW32" s="653"/>
      <c r="BX32" s="629">
        <v>98.5</v>
      </c>
      <c r="BY32" s="653"/>
      <c r="BZ32" s="653"/>
      <c r="CA32" s="653"/>
      <c r="CB32" s="669"/>
      <c r="CD32" s="665"/>
      <c r="CE32" s="666"/>
      <c r="CF32" s="620" t="s">
        <v>325</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5"/>
      <c r="DB32" s="655"/>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42706</v>
      </c>
      <c r="S33" s="624"/>
      <c r="T33" s="624"/>
      <c r="U33" s="624"/>
      <c r="V33" s="624"/>
      <c r="W33" s="624"/>
      <c r="X33" s="624"/>
      <c r="Y33" s="625"/>
      <c r="Z33" s="626">
        <v>0.4</v>
      </c>
      <c r="AA33" s="626"/>
      <c r="AB33" s="626"/>
      <c r="AC33" s="626"/>
      <c r="AD33" s="627">
        <v>22449</v>
      </c>
      <c r="AE33" s="627"/>
      <c r="AF33" s="627"/>
      <c r="AG33" s="627"/>
      <c r="AH33" s="627"/>
      <c r="AI33" s="627"/>
      <c r="AJ33" s="627"/>
      <c r="AK33" s="627"/>
      <c r="AL33" s="628">
        <v>0.4</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99.1</v>
      </c>
      <c r="BH33" s="682"/>
      <c r="BI33" s="682"/>
      <c r="BJ33" s="682"/>
      <c r="BK33" s="682"/>
      <c r="BL33" s="682"/>
      <c r="BM33" s="683">
        <v>96.1</v>
      </c>
      <c r="BN33" s="682"/>
      <c r="BO33" s="682"/>
      <c r="BP33" s="682"/>
      <c r="BQ33" s="684"/>
      <c r="BR33" s="681">
        <v>99.7</v>
      </c>
      <c r="BS33" s="682"/>
      <c r="BT33" s="682"/>
      <c r="BU33" s="682"/>
      <c r="BV33" s="682"/>
      <c r="BW33" s="682"/>
      <c r="BX33" s="683">
        <v>96.7</v>
      </c>
      <c r="BY33" s="682"/>
      <c r="BZ33" s="682"/>
      <c r="CA33" s="682"/>
      <c r="CB33" s="684"/>
      <c r="CD33" s="620" t="s">
        <v>328</v>
      </c>
      <c r="CE33" s="621"/>
      <c r="CF33" s="621"/>
      <c r="CG33" s="621"/>
      <c r="CH33" s="621"/>
      <c r="CI33" s="621"/>
      <c r="CJ33" s="621"/>
      <c r="CK33" s="621"/>
      <c r="CL33" s="621"/>
      <c r="CM33" s="621"/>
      <c r="CN33" s="621"/>
      <c r="CO33" s="621"/>
      <c r="CP33" s="621"/>
      <c r="CQ33" s="622"/>
      <c r="CR33" s="623">
        <v>4638618</v>
      </c>
      <c r="CS33" s="653"/>
      <c r="CT33" s="653"/>
      <c r="CU33" s="653"/>
      <c r="CV33" s="653"/>
      <c r="CW33" s="653"/>
      <c r="CX33" s="653"/>
      <c r="CY33" s="654"/>
      <c r="CZ33" s="628">
        <v>48.4</v>
      </c>
      <c r="DA33" s="655"/>
      <c r="DB33" s="655"/>
      <c r="DC33" s="658"/>
      <c r="DD33" s="632">
        <v>3406360</v>
      </c>
      <c r="DE33" s="653"/>
      <c r="DF33" s="653"/>
      <c r="DG33" s="653"/>
      <c r="DH33" s="653"/>
      <c r="DI33" s="653"/>
      <c r="DJ33" s="653"/>
      <c r="DK33" s="654"/>
      <c r="DL33" s="632">
        <v>1947978</v>
      </c>
      <c r="DM33" s="653"/>
      <c r="DN33" s="653"/>
      <c r="DO33" s="653"/>
      <c r="DP33" s="653"/>
      <c r="DQ33" s="653"/>
      <c r="DR33" s="653"/>
      <c r="DS33" s="653"/>
      <c r="DT33" s="653"/>
      <c r="DU33" s="653"/>
      <c r="DV33" s="654"/>
      <c r="DW33" s="628">
        <v>37.200000000000003</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201564</v>
      </c>
      <c r="S34" s="624"/>
      <c r="T34" s="624"/>
      <c r="U34" s="624"/>
      <c r="V34" s="624"/>
      <c r="W34" s="624"/>
      <c r="X34" s="624"/>
      <c r="Y34" s="625"/>
      <c r="Z34" s="626">
        <v>2</v>
      </c>
      <c r="AA34" s="626"/>
      <c r="AB34" s="626"/>
      <c r="AC34" s="626"/>
      <c r="AD34" s="627" t="s">
        <v>141</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1380111</v>
      </c>
      <c r="CS34" s="624"/>
      <c r="CT34" s="624"/>
      <c r="CU34" s="624"/>
      <c r="CV34" s="624"/>
      <c r="CW34" s="624"/>
      <c r="CX34" s="624"/>
      <c r="CY34" s="625"/>
      <c r="CZ34" s="628">
        <v>14.4</v>
      </c>
      <c r="DA34" s="655"/>
      <c r="DB34" s="655"/>
      <c r="DC34" s="658"/>
      <c r="DD34" s="632">
        <v>878626</v>
      </c>
      <c r="DE34" s="624"/>
      <c r="DF34" s="624"/>
      <c r="DG34" s="624"/>
      <c r="DH34" s="624"/>
      <c r="DI34" s="624"/>
      <c r="DJ34" s="624"/>
      <c r="DK34" s="625"/>
      <c r="DL34" s="632">
        <v>740184</v>
      </c>
      <c r="DM34" s="624"/>
      <c r="DN34" s="624"/>
      <c r="DO34" s="624"/>
      <c r="DP34" s="624"/>
      <c r="DQ34" s="624"/>
      <c r="DR34" s="624"/>
      <c r="DS34" s="624"/>
      <c r="DT34" s="624"/>
      <c r="DU34" s="624"/>
      <c r="DV34" s="625"/>
      <c r="DW34" s="628">
        <v>14.2</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852629</v>
      </c>
      <c r="S35" s="624"/>
      <c r="T35" s="624"/>
      <c r="U35" s="624"/>
      <c r="V35" s="624"/>
      <c r="W35" s="624"/>
      <c r="X35" s="624"/>
      <c r="Y35" s="625"/>
      <c r="Z35" s="626">
        <v>8.6</v>
      </c>
      <c r="AA35" s="626"/>
      <c r="AB35" s="626"/>
      <c r="AC35" s="626"/>
      <c r="AD35" s="627" t="s">
        <v>131</v>
      </c>
      <c r="AE35" s="627"/>
      <c r="AF35" s="627"/>
      <c r="AG35" s="627"/>
      <c r="AH35" s="627"/>
      <c r="AI35" s="627"/>
      <c r="AJ35" s="627"/>
      <c r="AK35" s="627"/>
      <c r="AL35" s="628" t="s">
        <v>131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291097</v>
      </c>
      <c r="CS35" s="653"/>
      <c r="CT35" s="653"/>
      <c r="CU35" s="653"/>
      <c r="CV35" s="653"/>
      <c r="CW35" s="653"/>
      <c r="CX35" s="653"/>
      <c r="CY35" s="654"/>
      <c r="CZ35" s="628">
        <v>3</v>
      </c>
      <c r="DA35" s="655"/>
      <c r="DB35" s="655"/>
      <c r="DC35" s="658"/>
      <c r="DD35" s="632">
        <v>242991</v>
      </c>
      <c r="DE35" s="653"/>
      <c r="DF35" s="653"/>
      <c r="DG35" s="653"/>
      <c r="DH35" s="653"/>
      <c r="DI35" s="653"/>
      <c r="DJ35" s="653"/>
      <c r="DK35" s="654"/>
      <c r="DL35" s="632">
        <v>242991</v>
      </c>
      <c r="DM35" s="653"/>
      <c r="DN35" s="653"/>
      <c r="DO35" s="653"/>
      <c r="DP35" s="653"/>
      <c r="DQ35" s="653"/>
      <c r="DR35" s="653"/>
      <c r="DS35" s="653"/>
      <c r="DT35" s="653"/>
      <c r="DU35" s="653"/>
      <c r="DV35" s="654"/>
      <c r="DW35" s="628">
        <v>4.5999999999999996</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208159</v>
      </c>
      <c r="S36" s="624"/>
      <c r="T36" s="624"/>
      <c r="U36" s="624"/>
      <c r="V36" s="624"/>
      <c r="W36" s="624"/>
      <c r="X36" s="624"/>
      <c r="Y36" s="625"/>
      <c r="Z36" s="626">
        <v>2.1</v>
      </c>
      <c r="AA36" s="626"/>
      <c r="AB36" s="626"/>
      <c r="AC36" s="626"/>
      <c r="AD36" s="627" t="s">
        <v>141</v>
      </c>
      <c r="AE36" s="627"/>
      <c r="AF36" s="627"/>
      <c r="AG36" s="627"/>
      <c r="AH36" s="627"/>
      <c r="AI36" s="627"/>
      <c r="AJ36" s="627"/>
      <c r="AK36" s="627"/>
      <c r="AL36" s="628" t="s">
        <v>264</v>
      </c>
      <c r="AM36" s="629"/>
      <c r="AN36" s="629"/>
      <c r="AO36" s="630"/>
      <c r="AP36" s="222"/>
      <c r="AQ36" s="685" t="s">
        <v>336</v>
      </c>
      <c r="AR36" s="686"/>
      <c r="AS36" s="686"/>
      <c r="AT36" s="686"/>
      <c r="AU36" s="686"/>
      <c r="AV36" s="686"/>
      <c r="AW36" s="686"/>
      <c r="AX36" s="686"/>
      <c r="AY36" s="687"/>
      <c r="AZ36" s="612">
        <v>651340</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7193</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1764557</v>
      </c>
      <c r="CS36" s="624"/>
      <c r="CT36" s="624"/>
      <c r="CU36" s="624"/>
      <c r="CV36" s="624"/>
      <c r="CW36" s="624"/>
      <c r="CX36" s="624"/>
      <c r="CY36" s="625"/>
      <c r="CZ36" s="628">
        <v>18.399999999999999</v>
      </c>
      <c r="DA36" s="655"/>
      <c r="DB36" s="655"/>
      <c r="DC36" s="658"/>
      <c r="DD36" s="632">
        <v>1176137</v>
      </c>
      <c r="DE36" s="624"/>
      <c r="DF36" s="624"/>
      <c r="DG36" s="624"/>
      <c r="DH36" s="624"/>
      <c r="DI36" s="624"/>
      <c r="DJ36" s="624"/>
      <c r="DK36" s="625"/>
      <c r="DL36" s="632">
        <v>550342</v>
      </c>
      <c r="DM36" s="624"/>
      <c r="DN36" s="624"/>
      <c r="DO36" s="624"/>
      <c r="DP36" s="624"/>
      <c r="DQ36" s="624"/>
      <c r="DR36" s="624"/>
      <c r="DS36" s="624"/>
      <c r="DT36" s="624"/>
      <c r="DU36" s="624"/>
      <c r="DV36" s="625"/>
      <c r="DW36" s="628">
        <v>10.5</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98976</v>
      </c>
      <c r="S37" s="624"/>
      <c r="T37" s="624"/>
      <c r="U37" s="624"/>
      <c r="V37" s="624"/>
      <c r="W37" s="624"/>
      <c r="X37" s="624"/>
      <c r="Y37" s="625"/>
      <c r="Z37" s="626">
        <v>1</v>
      </c>
      <c r="AA37" s="626"/>
      <c r="AB37" s="626"/>
      <c r="AC37" s="626"/>
      <c r="AD37" s="627">
        <v>11045</v>
      </c>
      <c r="AE37" s="627"/>
      <c r="AF37" s="627"/>
      <c r="AG37" s="627"/>
      <c r="AH37" s="627"/>
      <c r="AI37" s="627"/>
      <c r="AJ37" s="627"/>
      <c r="AK37" s="627"/>
      <c r="AL37" s="628">
        <v>0.2</v>
      </c>
      <c r="AM37" s="629"/>
      <c r="AN37" s="629"/>
      <c r="AO37" s="630"/>
      <c r="AQ37" s="689" t="s">
        <v>340</v>
      </c>
      <c r="AR37" s="690"/>
      <c r="AS37" s="690"/>
      <c r="AT37" s="690"/>
      <c r="AU37" s="690"/>
      <c r="AV37" s="690"/>
      <c r="AW37" s="690"/>
      <c r="AX37" s="690"/>
      <c r="AY37" s="691"/>
      <c r="AZ37" s="623">
        <v>83554</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4797</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378359</v>
      </c>
      <c r="CS37" s="653"/>
      <c r="CT37" s="653"/>
      <c r="CU37" s="653"/>
      <c r="CV37" s="653"/>
      <c r="CW37" s="653"/>
      <c r="CX37" s="653"/>
      <c r="CY37" s="654"/>
      <c r="CZ37" s="628">
        <v>3.9</v>
      </c>
      <c r="DA37" s="655"/>
      <c r="DB37" s="655"/>
      <c r="DC37" s="658"/>
      <c r="DD37" s="632">
        <v>355159</v>
      </c>
      <c r="DE37" s="653"/>
      <c r="DF37" s="653"/>
      <c r="DG37" s="653"/>
      <c r="DH37" s="653"/>
      <c r="DI37" s="653"/>
      <c r="DJ37" s="653"/>
      <c r="DK37" s="654"/>
      <c r="DL37" s="632">
        <v>310374</v>
      </c>
      <c r="DM37" s="653"/>
      <c r="DN37" s="653"/>
      <c r="DO37" s="653"/>
      <c r="DP37" s="653"/>
      <c r="DQ37" s="653"/>
      <c r="DR37" s="653"/>
      <c r="DS37" s="653"/>
      <c r="DT37" s="653"/>
      <c r="DU37" s="653"/>
      <c r="DV37" s="654"/>
      <c r="DW37" s="628">
        <v>5.9</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698853</v>
      </c>
      <c r="S38" s="624"/>
      <c r="T38" s="624"/>
      <c r="U38" s="624"/>
      <c r="V38" s="624"/>
      <c r="W38" s="624"/>
      <c r="X38" s="624"/>
      <c r="Y38" s="625"/>
      <c r="Z38" s="626">
        <v>7</v>
      </c>
      <c r="AA38" s="626"/>
      <c r="AB38" s="626"/>
      <c r="AC38" s="626"/>
      <c r="AD38" s="627" t="s">
        <v>131</v>
      </c>
      <c r="AE38" s="627"/>
      <c r="AF38" s="627"/>
      <c r="AG38" s="627"/>
      <c r="AH38" s="627"/>
      <c r="AI38" s="627"/>
      <c r="AJ38" s="627"/>
      <c r="AK38" s="627"/>
      <c r="AL38" s="628" t="s">
        <v>131</v>
      </c>
      <c r="AM38" s="629"/>
      <c r="AN38" s="629"/>
      <c r="AO38" s="630"/>
      <c r="AQ38" s="689" t="s">
        <v>344</v>
      </c>
      <c r="AR38" s="690"/>
      <c r="AS38" s="690"/>
      <c r="AT38" s="690"/>
      <c r="AU38" s="690"/>
      <c r="AV38" s="690"/>
      <c r="AW38" s="690"/>
      <c r="AX38" s="690"/>
      <c r="AY38" s="691"/>
      <c r="AZ38" s="623">
        <v>54028</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1404</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466483</v>
      </c>
      <c r="CS38" s="624"/>
      <c r="CT38" s="624"/>
      <c r="CU38" s="624"/>
      <c r="CV38" s="624"/>
      <c r="CW38" s="624"/>
      <c r="CX38" s="624"/>
      <c r="CY38" s="625"/>
      <c r="CZ38" s="628">
        <v>4.9000000000000004</v>
      </c>
      <c r="DA38" s="655"/>
      <c r="DB38" s="655"/>
      <c r="DC38" s="658"/>
      <c r="DD38" s="632">
        <v>372781</v>
      </c>
      <c r="DE38" s="624"/>
      <c r="DF38" s="624"/>
      <c r="DG38" s="624"/>
      <c r="DH38" s="624"/>
      <c r="DI38" s="624"/>
      <c r="DJ38" s="624"/>
      <c r="DK38" s="625"/>
      <c r="DL38" s="632">
        <v>369701</v>
      </c>
      <c r="DM38" s="624"/>
      <c r="DN38" s="624"/>
      <c r="DO38" s="624"/>
      <c r="DP38" s="624"/>
      <c r="DQ38" s="624"/>
      <c r="DR38" s="624"/>
      <c r="DS38" s="624"/>
      <c r="DT38" s="624"/>
      <c r="DU38" s="624"/>
      <c r="DV38" s="625"/>
      <c r="DW38" s="628">
        <v>7.1</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v>10953</v>
      </c>
      <c r="S39" s="624"/>
      <c r="T39" s="624"/>
      <c r="U39" s="624"/>
      <c r="V39" s="624"/>
      <c r="W39" s="624"/>
      <c r="X39" s="624"/>
      <c r="Y39" s="625"/>
      <c r="Z39" s="626">
        <v>0.1</v>
      </c>
      <c r="AA39" s="626"/>
      <c r="AB39" s="626"/>
      <c r="AC39" s="626"/>
      <c r="AD39" s="627" t="s">
        <v>141</v>
      </c>
      <c r="AE39" s="627"/>
      <c r="AF39" s="627"/>
      <c r="AG39" s="627"/>
      <c r="AH39" s="627"/>
      <c r="AI39" s="627"/>
      <c r="AJ39" s="627"/>
      <c r="AK39" s="627"/>
      <c r="AL39" s="628" t="s">
        <v>131</v>
      </c>
      <c r="AM39" s="629"/>
      <c r="AN39" s="629"/>
      <c r="AO39" s="630"/>
      <c r="AQ39" s="689" t="s">
        <v>348</v>
      </c>
      <c r="AR39" s="690"/>
      <c r="AS39" s="690"/>
      <c r="AT39" s="690"/>
      <c r="AU39" s="690"/>
      <c r="AV39" s="690"/>
      <c r="AW39" s="690"/>
      <c r="AX39" s="690"/>
      <c r="AY39" s="691"/>
      <c r="AZ39" s="623">
        <v>47275</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2509</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661611</v>
      </c>
      <c r="CS39" s="653"/>
      <c r="CT39" s="653"/>
      <c r="CU39" s="653"/>
      <c r="CV39" s="653"/>
      <c r="CW39" s="653"/>
      <c r="CX39" s="653"/>
      <c r="CY39" s="654"/>
      <c r="CZ39" s="628">
        <v>6.9</v>
      </c>
      <c r="DA39" s="655"/>
      <c r="DB39" s="655"/>
      <c r="DC39" s="658"/>
      <c r="DD39" s="632">
        <v>661066</v>
      </c>
      <c r="DE39" s="653"/>
      <c r="DF39" s="653"/>
      <c r="DG39" s="653"/>
      <c r="DH39" s="653"/>
      <c r="DI39" s="653"/>
      <c r="DJ39" s="653"/>
      <c r="DK39" s="654"/>
      <c r="DL39" s="632" t="s">
        <v>131</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59000</v>
      </c>
      <c r="S40" s="624"/>
      <c r="T40" s="624"/>
      <c r="U40" s="624"/>
      <c r="V40" s="624"/>
      <c r="W40" s="624"/>
      <c r="X40" s="624"/>
      <c r="Y40" s="625"/>
      <c r="Z40" s="626">
        <v>0.6</v>
      </c>
      <c r="AA40" s="626"/>
      <c r="AB40" s="626"/>
      <c r="AC40" s="626"/>
      <c r="AD40" s="627" t="s">
        <v>264</v>
      </c>
      <c r="AE40" s="627"/>
      <c r="AF40" s="627"/>
      <c r="AG40" s="627"/>
      <c r="AH40" s="627"/>
      <c r="AI40" s="627"/>
      <c r="AJ40" s="627"/>
      <c r="AK40" s="627"/>
      <c r="AL40" s="628" t="s">
        <v>131</v>
      </c>
      <c r="AM40" s="629"/>
      <c r="AN40" s="629"/>
      <c r="AO40" s="630"/>
      <c r="AQ40" s="689" t="s">
        <v>352</v>
      </c>
      <c r="AR40" s="690"/>
      <c r="AS40" s="690"/>
      <c r="AT40" s="690"/>
      <c r="AU40" s="690"/>
      <c r="AV40" s="690"/>
      <c r="AW40" s="690"/>
      <c r="AX40" s="690"/>
      <c r="AY40" s="691"/>
      <c r="AZ40" s="623" t="s">
        <v>131</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136</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74759</v>
      </c>
      <c r="CS40" s="624"/>
      <c r="CT40" s="624"/>
      <c r="CU40" s="624"/>
      <c r="CV40" s="624"/>
      <c r="CW40" s="624"/>
      <c r="CX40" s="624"/>
      <c r="CY40" s="625"/>
      <c r="CZ40" s="628">
        <v>0.8</v>
      </c>
      <c r="DA40" s="655"/>
      <c r="DB40" s="655"/>
      <c r="DC40" s="658"/>
      <c r="DD40" s="632">
        <v>74759</v>
      </c>
      <c r="DE40" s="624"/>
      <c r="DF40" s="624"/>
      <c r="DG40" s="624"/>
      <c r="DH40" s="624"/>
      <c r="DI40" s="624"/>
      <c r="DJ40" s="624"/>
      <c r="DK40" s="625"/>
      <c r="DL40" s="632">
        <v>44760</v>
      </c>
      <c r="DM40" s="624"/>
      <c r="DN40" s="624"/>
      <c r="DO40" s="624"/>
      <c r="DP40" s="624"/>
      <c r="DQ40" s="624"/>
      <c r="DR40" s="624"/>
      <c r="DS40" s="624"/>
      <c r="DT40" s="624"/>
      <c r="DU40" s="624"/>
      <c r="DV40" s="625"/>
      <c r="DW40" s="628">
        <v>0.9</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9960159</v>
      </c>
      <c r="S41" s="699"/>
      <c r="T41" s="699"/>
      <c r="U41" s="699"/>
      <c r="V41" s="699"/>
      <c r="W41" s="699"/>
      <c r="X41" s="699"/>
      <c r="Y41" s="700"/>
      <c r="Z41" s="701">
        <v>100</v>
      </c>
      <c r="AA41" s="701"/>
      <c r="AB41" s="701"/>
      <c r="AC41" s="701"/>
      <c r="AD41" s="702">
        <v>5160196</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102303</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131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141</v>
      </c>
      <c r="DA41" s="655"/>
      <c r="DB41" s="655"/>
      <c r="DC41" s="658"/>
      <c r="DD41" s="632" t="s">
        <v>131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364180</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297</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1347905</v>
      </c>
      <c r="CS42" s="653"/>
      <c r="CT42" s="653"/>
      <c r="CU42" s="653"/>
      <c r="CV42" s="653"/>
      <c r="CW42" s="653"/>
      <c r="CX42" s="653"/>
      <c r="CY42" s="654"/>
      <c r="CZ42" s="628">
        <v>14.1</v>
      </c>
      <c r="DA42" s="655"/>
      <c r="DB42" s="655"/>
      <c r="DC42" s="658"/>
      <c r="DD42" s="632">
        <v>137815</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2871</v>
      </c>
      <c r="CS43" s="653"/>
      <c r="CT43" s="653"/>
      <c r="CU43" s="653"/>
      <c r="CV43" s="653"/>
      <c r="CW43" s="653"/>
      <c r="CX43" s="653"/>
      <c r="CY43" s="654"/>
      <c r="CZ43" s="628">
        <v>0</v>
      </c>
      <c r="DA43" s="655"/>
      <c r="DB43" s="655"/>
      <c r="DC43" s="658"/>
      <c r="DD43" s="632" t="s">
        <v>264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1347905</v>
      </c>
      <c r="CS44" s="624"/>
      <c r="CT44" s="624"/>
      <c r="CU44" s="624"/>
      <c r="CV44" s="624"/>
      <c r="CW44" s="624"/>
      <c r="CX44" s="624"/>
      <c r="CY44" s="625"/>
      <c r="CZ44" s="628">
        <v>14.1</v>
      </c>
      <c r="DA44" s="629"/>
      <c r="DB44" s="629"/>
      <c r="DC44" s="635"/>
      <c r="DD44" s="632">
        <v>137815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507805</v>
      </c>
      <c r="CS45" s="653"/>
      <c r="CT45" s="653"/>
      <c r="CU45" s="653"/>
      <c r="CV45" s="653"/>
      <c r="CW45" s="653"/>
      <c r="CX45" s="653"/>
      <c r="CY45" s="654"/>
      <c r="CZ45" s="628">
        <v>5.3</v>
      </c>
      <c r="DA45" s="655"/>
      <c r="DB45" s="655"/>
      <c r="DC45" s="658"/>
      <c r="DD45" s="632">
        <v>19141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511159</v>
      </c>
      <c r="CS46" s="624"/>
      <c r="CT46" s="624"/>
      <c r="CU46" s="624"/>
      <c r="CV46" s="624"/>
      <c r="CW46" s="624"/>
      <c r="CX46" s="624"/>
      <c r="CY46" s="625"/>
      <c r="CZ46" s="628">
        <v>5.3</v>
      </c>
      <c r="DA46" s="629"/>
      <c r="DB46" s="629"/>
      <c r="DC46" s="635"/>
      <c r="DD46" s="632">
        <v>118368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t="s">
        <v>264</v>
      </c>
      <c r="CS47" s="653"/>
      <c r="CT47" s="653"/>
      <c r="CU47" s="653"/>
      <c r="CV47" s="653"/>
      <c r="CW47" s="653"/>
      <c r="CX47" s="653"/>
      <c r="CY47" s="654"/>
      <c r="CZ47" s="628" t="s">
        <v>141</v>
      </c>
      <c r="DA47" s="655"/>
      <c r="DB47" s="655"/>
      <c r="DC47" s="658"/>
      <c r="DD47" s="632" t="s">
        <v>264</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141</v>
      </c>
      <c r="CS48" s="624"/>
      <c r="CT48" s="624"/>
      <c r="CU48" s="624"/>
      <c r="CV48" s="624"/>
      <c r="CW48" s="624"/>
      <c r="CX48" s="624"/>
      <c r="CY48" s="625"/>
      <c r="CZ48" s="628" t="s">
        <v>264</v>
      </c>
      <c r="DA48" s="629"/>
      <c r="DB48" s="629"/>
      <c r="DC48" s="635"/>
      <c r="DD48" s="632" t="s">
        <v>264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9588542</v>
      </c>
      <c r="CS49" s="682"/>
      <c r="CT49" s="682"/>
      <c r="CU49" s="682"/>
      <c r="CV49" s="682"/>
      <c r="CW49" s="682"/>
      <c r="CX49" s="682"/>
      <c r="CY49" s="711"/>
      <c r="CZ49" s="703">
        <v>100</v>
      </c>
      <c r="DA49" s="712"/>
      <c r="DB49" s="712"/>
      <c r="DC49" s="713"/>
      <c r="DD49" s="714">
        <v>6425873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H559zk1eojN0hpUvYr9qbPZrqzqDSuGEh1rNGBjSS40qAMzcE1rDe9x9zexfC4bPkP5kKv5NFjwI+WDOkeUKQ==" saltValue="4Ht3z8iH5wLKNZuMo+M3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9981</v>
      </c>
      <c r="R7" s="753"/>
      <c r="S7" s="753"/>
      <c r="T7" s="753"/>
      <c r="U7" s="753"/>
      <c r="V7" s="753">
        <v>9609</v>
      </c>
      <c r="W7" s="753"/>
      <c r="X7" s="753"/>
      <c r="Y7" s="753"/>
      <c r="Z7" s="753"/>
      <c r="AA7" s="753">
        <v>372</v>
      </c>
      <c r="AB7" s="753"/>
      <c r="AC7" s="753"/>
      <c r="AD7" s="753"/>
      <c r="AE7" s="754"/>
      <c r="AF7" s="755">
        <v>371</v>
      </c>
      <c r="AG7" s="756"/>
      <c r="AH7" s="756"/>
      <c r="AI7" s="756"/>
      <c r="AJ7" s="757"/>
      <c r="AK7" s="758">
        <v>853</v>
      </c>
      <c r="AL7" s="759"/>
      <c r="AM7" s="759"/>
      <c r="AN7" s="759"/>
      <c r="AO7" s="759"/>
      <c r="AP7" s="759">
        <v>10932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9981</v>
      </c>
      <c r="R23" s="793"/>
      <c r="S23" s="793"/>
      <c r="T23" s="793"/>
      <c r="U23" s="793"/>
      <c r="V23" s="793">
        <v>9609</v>
      </c>
      <c r="W23" s="793"/>
      <c r="X23" s="793"/>
      <c r="Y23" s="793"/>
      <c r="Z23" s="793"/>
      <c r="AA23" s="793">
        <v>372</v>
      </c>
      <c r="AB23" s="793"/>
      <c r="AC23" s="793"/>
      <c r="AD23" s="793"/>
      <c r="AE23" s="794"/>
      <c r="AF23" s="795">
        <v>371</v>
      </c>
      <c r="AG23" s="793"/>
      <c r="AH23" s="793"/>
      <c r="AI23" s="793"/>
      <c r="AJ23" s="796"/>
      <c r="AK23" s="797"/>
      <c r="AL23" s="798"/>
      <c r="AM23" s="798"/>
      <c r="AN23" s="798"/>
      <c r="AO23" s="798"/>
      <c r="AP23" s="793">
        <v>10932</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1258</v>
      </c>
      <c r="R28" s="823"/>
      <c r="S28" s="823"/>
      <c r="T28" s="823"/>
      <c r="U28" s="823"/>
      <c r="V28" s="823">
        <v>1251</v>
      </c>
      <c r="W28" s="823"/>
      <c r="X28" s="823"/>
      <c r="Y28" s="823"/>
      <c r="Z28" s="823"/>
      <c r="AA28" s="823">
        <v>7</v>
      </c>
      <c r="AB28" s="823"/>
      <c r="AC28" s="823"/>
      <c r="AD28" s="823"/>
      <c r="AE28" s="824"/>
      <c r="AF28" s="825">
        <v>7</v>
      </c>
      <c r="AG28" s="823"/>
      <c r="AH28" s="823"/>
      <c r="AI28" s="823"/>
      <c r="AJ28" s="826"/>
      <c r="AK28" s="827">
        <v>102</v>
      </c>
      <c r="AL28" s="828"/>
      <c r="AM28" s="828"/>
      <c r="AN28" s="828"/>
      <c r="AO28" s="828"/>
      <c r="AP28" s="828" t="s">
        <v>509</v>
      </c>
      <c r="AQ28" s="828"/>
      <c r="AR28" s="828"/>
      <c r="AS28" s="828"/>
      <c r="AT28" s="828"/>
      <c r="AU28" s="828" t="s">
        <v>509</v>
      </c>
      <c r="AV28" s="828"/>
      <c r="AW28" s="828"/>
      <c r="AX28" s="828"/>
      <c r="AY28" s="828"/>
      <c r="AZ28" s="829" t="s">
        <v>509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1187</v>
      </c>
      <c r="R29" s="784"/>
      <c r="S29" s="784"/>
      <c r="T29" s="784"/>
      <c r="U29" s="784"/>
      <c r="V29" s="784">
        <v>1141</v>
      </c>
      <c r="W29" s="784"/>
      <c r="X29" s="784"/>
      <c r="Y29" s="784"/>
      <c r="Z29" s="784"/>
      <c r="AA29" s="784">
        <v>46</v>
      </c>
      <c r="AB29" s="784"/>
      <c r="AC29" s="784"/>
      <c r="AD29" s="784"/>
      <c r="AE29" s="785"/>
      <c r="AF29" s="786">
        <v>46</v>
      </c>
      <c r="AG29" s="787"/>
      <c r="AH29" s="787"/>
      <c r="AI29" s="787"/>
      <c r="AJ29" s="788"/>
      <c r="AK29" s="834">
        <v>189</v>
      </c>
      <c r="AL29" s="830"/>
      <c r="AM29" s="830"/>
      <c r="AN29" s="830"/>
      <c r="AO29" s="830"/>
      <c r="AP29" s="830" t="s">
        <v>509</v>
      </c>
      <c r="AQ29" s="830"/>
      <c r="AR29" s="830"/>
      <c r="AS29" s="830"/>
      <c r="AT29" s="830"/>
      <c r="AU29" s="830" t="s">
        <v>509</v>
      </c>
      <c r="AV29" s="830"/>
      <c r="AW29" s="830"/>
      <c r="AX29" s="830"/>
      <c r="AY29" s="830"/>
      <c r="AZ29" s="831" t="s">
        <v>509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196</v>
      </c>
      <c r="R30" s="784"/>
      <c r="S30" s="784"/>
      <c r="T30" s="784"/>
      <c r="U30" s="784"/>
      <c r="V30" s="784">
        <v>195</v>
      </c>
      <c r="W30" s="784"/>
      <c r="X30" s="784"/>
      <c r="Y30" s="784"/>
      <c r="Z30" s="784"/>
      <c r="AA30" s="784">
        <v>1</v>
      </c>
      <c r="AB30" s="784"/>
      <c r="AC30" s="784"/>
      <c r="AD30" s="784"/>
      <c r="AE30" s="785"/>
      <c r="AF30" s="786">
        <v>1</v>
      </c>
      <c r="AG30" s="787"/>
      <c r="AH30" s="787"/>
      <c r="AI30" s="787"/>
      <c r="AJ30" s="788"/>
      <c r="AK30" s="834">
        <v>56</v>
      </c>
      <c r="AL30" s="830"/>
      <c r="AM30" s="830"/>
      <c r="AN30" s="830"/>
      <c r="AO30" s="830"/>
      <c r="AP30" s="830" t="s">
        <v>509</v>
      </c>
      <c r="AQ30" s="830"/>
      <c r="AR30" s="830"/>
      <c r="AS30" s="830"/>
      <c r="AT30" s="830"/>
      <c r="AU30" s="830" t="s">
        <v>509</v>
      </c>
      <c r="AV30" s="830"/>
      <c r="AW30" s="830"/>
      <c r="AX30" s="830"/>
      <c r="AY30" s="830"/>
      <c r="AZ30" s="831" t="s">
        <v>509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255</v>
      </c>
      <c r="R31" s="784"/>
      <c r="S31" s="784"/>
      <c r="T31" s="784"/>
      <c r="U31" s="784"/>
      <c r="V31" s="784">
        <v>243</v>
      </c>
      <c r="W31" s="784"/>
      <c r="X31" s="784"/>
      <c r="Y31" s="784"/>
      <c r="Z31" s="784"/>
      <c r="AA31" s="784">
        <v>12</v>
      </c>
      <c r="AB31" s="784"/>
      <c r="AC31" s="784"/>
      <c r="AD31" s="784"/>
      <c r="AE31" s="785"/>
      <c r="AF31" s="786">
        <v>336</v>
      </c>
      <c r="AG31" s="787"/>
      <c r="AH31" s="787"/>
      <c r="AI31" s="787"/>
      <c r="AJ31" s="788"/>
      <c r="AK31" s="834">
        <v>49</v>
      </c>
      <c r="AL31" s="830"/>
      <c r="AM31" s="830"/>
      <c r="AN31" s="830"/>
      <c r="AO31" s="830"/>
      <c r="AP31" s="830">
        <v>827</v>
      </c>
      <c r="AQ31" s="830"/>
      <c r="AR31" s="830"/>
      <c r="AS31" s="830"/>
      <c r="AT31" s="830"/>
      <c r="AU31" s="830">
        <v>87</v>
      </c>
      <c r="AV31" s="830"/>
      <c r="AW31" s="830"/>
      <c r="AX31" s="830"/>
      <c r="AY31" s="830"/>
      <c r="AZ31" s="831" t="s">
        <v>509</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294</v>
      </c>
      <c r="R32" s="784"/>
      <c r="S32" s="784"/>
      <c r="T32" s="784"/>
      <c r="U32" s="784"/>
      <c r="V32" s="784">
        <v>287</v>
      </c>
      <c r="W32" s="784"/>
      <c r="X32" s="784"/>
      <c r="Y32" s="784"/>
      <c r="Z32" s="784"/>
      <c r="AA32" s="784">
        <v>7</v>
      </c>
      <c r="AB32" s="784"/>
      <c r="AC32" s="784"/>
      <c r="AD32" s="784"/>
      <c r="AE32" s="785"/>
      <c r="AF32" s="786">
        <v>422</v>
      </c>
      <c r="AG32" s="787"/>
      <c r="AH32" s="787"/>
      <c r="AI32" s="787"/>
      <c r="AJ32" s="788"/>
      <c r="AK32" s="834">
        <v>131</v>
      </c>
      <c r="AL32" s="830"/>
      <c r="AM32" s="830"/>
      <c r="AN32" s="830"/>
      <c r="AO32" s="830"/>
      <c r="AP32" s="830">
        <v>425</v>
      </c>
      <c r="AQ32" s="830"/>
      <c r="AR32" s="830"/>
      <c r="AS32" s="830"/>
      <c r="AT32" s="830"/>
      <c r="AU32" s="830">
        <v>396</v>
      </c>
      <c r="AV32" s="830"/>
      <c r="AW32" s="830"/>
      <c r="AX32" s="830"/>
      <c r="AY32" s="830"/>
      <c r="AZ32" s="831" t="s">
        <v>509</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812</v>
      </c>
      <c r="AG63" s="844"/>
      <c r="AH63" s="844"/>
      <c r="AI63" s="844"/>
      <c r="AJ63" s="845"/>
      <c r="AK63" s="846"/>
      <c r="AL63" s="841"/>
      <c r="AM63" s="841"/>
      <c r="AN63" s="841"/>
      <c r="AO63" s="841"/>
      <c r="AP63" s="844">
        <v>1252</v>
      </c>
      <c r="AQ63" s="844"/>
      <c r="AR63" s="844"/>
      <c r="AS63" s="844"/>
      <c r="AT63" s="844"/>
      <c r="AU63" s="844">
        <v>483</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403</v>
      </c>
      <c r="AB66" s="734"/>
      <c r="AC66" s="734"/>
      <c r="AD66" s="734"/>
      <c r="AE66" s="735"/>
      <c r="AF66" s="854" t="s">
        <v>404</v>
      </c>
      <c r="AG66" s="815"/>
      <c r="AH66" s="815"/>
      <c r="AI66" s="815"/>
      <c r="AJ66" s="855"/>
      <c r="AK66" s="733" t="s">
        <v>405</v>
      </c>
      <c r="AL66" s="728"/>
      <c r="AM66" s="728"/>
      <c r="AN66" s="728"/>
      <c r="AO66" s="729"/>
      <c r="AP66" s="733" t="s">
        <v>406</v>
      </c>
      <c r="AQ66" s="734"/>
      <c r="AR66" s="734"/>
      <c r="AS66" s="734"/>
      <c r="AT66" s="735"/>
      <c r="AU66" s="733" t="s">
        <v>420</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572</v>
      </c>
      <c r="C68" s="870"/>
      <c r="D68" s="870"/>
      <c r="E68" s="870"/>
      <c r="F68" s="870"/>
      <c r="G68" s="870"/>
      <c r="H68" s="870"/>
      <c r="I68" s="870"/>
      <c r="J68" s="870"/>
      <c r="K68" s="870"/>
      <c r="L68" s="870"/>
      <c r="M68" s="870"/>
      <c r="N68" s="870"/>
      <c r="O68" s="870"/>
      <c r="P68" s="871"/>
      <c r="Q68" s="872">
        <v>7217</v>
      </c>
      <c r="R68" s="866"/>
      <c r="S68" s="866"/>
      <c r="T68" s="866"/>
      <c r="U68" s="866"/>
      <c r="V68" s="866">
        <v>6782</v>
      </c>
      <c r="W68" s="866"/>
      <c r="X68" s="866"/>
      <c r="Y68" s="866"/>
      <c r="Z68" s="866"/>
      <c r="AA68" s="866">
        <v>435</v>
      </c>
      <c r="AB68" s="866"/>
      <c r="AC68" s="866"/>
      <c r="AD68" s="866"/>
      <c r="AE68" s="866"/>
      <c r="AF68" s="866">
        <v>268</v>
      </c>
      <c r="AG68" s="866"/>
      <c r="AH68" s="866"/>
      <c r="AI68" s="866"/>
      <c r="AJ68" s="866"/>
      <c r="AK68" s="866" t="s">
        <v>509</v>
      </c>
      <c r="AL68" s="866"/>
      <c r="AM68" s="866"/>
      <c r="AN68" s="866"/>
      <c r="AO68" s="866"/>
      <c r="AP68" s="866">
        <v>1399</v>
      </c>
      <c r="AQ68" s="866"/>
      <c r="AR68" s="866"/>
      <c r="AS68" s="866"/>
      <c r="AT68" s="866"/>
      <c r="AU68" s="866">
        <v>58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573</v>
      </c>
      <c r="C69" s="874"/>
      <c r="D69" s="874"/>
      <c r="E69" s="874"/>
      <c r="F69" s="874"/>
      <c r="G69" s="874"/>
      <c r="H69" s="874"/>
      <c r="I69" s="874"/>
      <c r="J69" s="874"/>
      <c r="K69" s="874"/>
      <c r="L69" s="874"/>
      <c r="M69" s="874"/>
      <c r="N69" s="874"/>
      <c r="O69" s="874"/>
      <c r="P69" s="875"/>
      <c r="Q69" s="876">
        <v>3062</v>
      </c>
      <c r="R69" s="830"/>
      <c r="S69" s="830"/>
      <c r="T69" s="830"/>
      <c r="U69" s="830"/>
      <c r="V69" s="830">
        <v>2800</v>
      </c>
      <c r="W69" s="830"/>
      <c r="X69" s="830"/>
      <c r="Y69" s="830"/>
      <c r="Z69" s="830"/>
      <c r="AA69" s="830">
        <v>263</v>
      </c>
      <c r="AB69" s="830"/>
      <c r="AC69" s="830"/>
      <c r="AD69" s="830"/>
      <c r="AE69" s="830"/>
      <c r="AF69" s="830">
        <v>263</v>
      </c>
      <c r="AG69" s="830"/>
      <c r="AH69" s="830"/>
      <c r="AI69" s="830"/>
      <c r="AJ69" s="830"/>
      <c r="AK69" s="830">
        <v>1</v>
      </c>
      <c r="AL69" s="830"/>
      <c r="AM69" s="830"/>
      <c r="AN69" s="830"/>
      <c r="AO69" s="830"/>
      <c r="AP69" s="830">
        <v>844</v>
      </c>
      <c r="AQ69" s="830"/>
      <c r="AR69" s="830"/>
      <c r="AS69" s="830"/>
      <c r="AT69" s="830"/>
      <c r="AU69" s="830">
        <v>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531</v>
      </c>
      <c r="AG88" s="844"/>
      <c r="AH88" s="844"/>
      <c r="AI88" s="844"/>
      <c r="AJ88" s="844"/>
      <c r="AK88" s="841"/>
      <c r="AL88" s="841"/>
      <c r="AM88" s="841"/>
      <c r="AN88" s="841"/>
      <c r="AO88" s="841"/>
      <c r="AP88" s="844">
        <v>2243</v>
      </c>
      <c r="AQ88" s="844"/>
      <c r="AR88" s="844"/>
      <c r="AS88" s="844"/>
      <c r="AT88" s="844"/>
      <c r="AU88" s="844">
        <v>84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315</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315</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315</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977989</v>
      </c>
      <c r="AB110" s="900"/>
      <c r="AC110" s="900"/>
      <c r="AD110" s="900"/>
      <c r="AE110" s="901"/>
      <c r="AF110" s="902">
        <v>1034063</v>
      </c>
      <c r="AG110" s="900"/>
      <c r="AH110" s="900"/>
      <c r="AI110" s="900"/>
      <c r="AJ110" s="901"/>
      <c r="AK110" s="902">
        <v>1145836</v>
      </c>
      <c r="AL110" s="900"/>
      <c r="AM110" s="900"/>
      <c r="AN110" s="900"/>
      <c r="AO110" s="901"/>
      <c r="AP110" s="903">
        <v>26.2</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11378991</v>
      </c>
      <c r="BR110" s="931"/>
      <c r="BS110" s="931"/>
      <c r="BT110" s="931"/>
      <c r="BU110" s="931"/>
      <c r="BV110" s="931">
        <v>11353631</v>
      </c>
      <c r="BW110" s="931"/>
      <c r="BX110" s="931"/>
      <c r="BY110" s="931"/>
      <c r="BZ110" s="931"/>
      <c r="CA110" s="931">
        <v>10931898</v>
      </c>
      <c r="CB110" s="931"/>
      <c r="CC110" s="931"/>
      <c r="CD110" s="931"/>
      <c r="CE110" s="931"/>
      <c r="CF110" s="944">
        <v>249.9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438</v>
      </c>
      <c r="DM110" s="931"/>
      <c r="DN110" s="931"/>
      <c r="DO110" s="931"/>
      <c r="DP110" s="931"/>
      <c r="DQ110" s="931" t="s">
        <v>131</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438</v>
      </c>
      <c r="AG111" s="938"/>
      <c r="AH111" s="938"/>
      <c r="AI111" s="938"/>
      <c r="AJ111" s="939"/>
      <c r="AK111" s="940" t="s">
        <v>440</v>
      </c>
      <c r="AL111" s="938"/>
      <c r="AM111" s="938"/>
      <c r="AN111" s="938"/>
      <c r="AO111" s="939"/>
      <c r="AP111" s="941" t="s">
        <v>131</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84693</v>
      </c>
      <c r="BR111" s="926"/>
      <c r="BS111" s="926"/>
      <c r="BT111" s="926"/>
      <c r="BU111" s="926"/>
      <c r="BV111" s="926">
        <v>56244</v>
      </c>
      <c r="BW111" s="926"/>
      <c r="BX111" s="926"/>
      <c r="BY111" s="926"/>
      <c r="BZ111" s="926"/>
      <c r="CA111" s="926">
        <v>37175</v>
      </c>
      <c r="CB111" s="926"/>
      <c r="CC111" s="926"/>
      <c r="CD111" s="926"/>
      <c r="CE111" s="926"/>
      <c r="CF111" s="920">
        <v>0.8</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440</v>
      </c>
      <c r="AG112" s="959"/>
      <c r="AH112" s="959"/>
      <c r="AI112" s="959"/>
      <c r="AJ112" s="960"/>
      <c r="AK112" s="961" t="s">
        <v>440</v>
      </c>
      <c r="AL112" s="959"/>
      <c r="AM112" s="959"/>
      <c r="AN112" s="959"/>
      <c r="AO112" s="960"/>
      <c r="AP112" s="962" t="s">
        <v>131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322690</v>
      </c>
      <c r="BR112" s="926"/>
      <c r="BS112" s="926"/>
      <c r="BT112" s="926"/>
      <c r="BU112" s="926"/>
      <c r="BV112" s="926">
        <v>411463</v>
      </c>
      <c r="BW112" s="926"/>
      <c r="BX112" s="926"/>
      <c r="BY112" s="926"/>
      <c r="BZ112" s="926"/>
      <c r="CA112" s="926">
        <v>482720</v>
      </c>
      <c r="CB112" s="926"/>
      <c r="CC112" s="926"/>
      <c r="CD112" s="926"/>
      <c r="CE112" s="926"/>
      <c r="CF112" s="920">
        <v>11</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74537</v>
      </c>
      <c r="DH112" s="926"/>
      <c r="DI112" s="926"/>
      <c r="DJ112" s="926"/>
      <c r="DK112" s="926"/>
      <c r="DL112" s="926">
        <v>56244</v>
      </c>
      <c r="DM112" s="926"/>
      <c r="DN112" s="926"/>
      <c r="DO112" s="926"/>
      <c r="DP112" s="926"/>
      <c r="DQ112" s="926">
        <v>37175</v>
      </c>
      <c r="DR112" s="926"/>
      <c r="DS112" s="926"/>
      <c r="DT112" s="926"/>
      <c r="DU112" s="926"/>
      <c r="DV112" s="927">
        <v>0.8</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84548</v>
      </c>
      <c r="AB113" s="938"/>
      <c r="AC113" s="938"/>
      <c r="AD113" s="938"/>
      <c r="AE113" s="939"/>
      <c r="AF113" s="940">
        <v>76982</v>
      </c>
      <c r="AG113" s="938"/>
      <c r="AH113" s="938"/>
      <c r="AI113" s="938"/>
      <c r="AJ113" s="939"/>
      <c r="AK113" s="940">
        <v>68160</v>
      </c>
      <c r="AL113" s="938"/>
      <c r="AM113" s="938"/>
      <c r="AN113" s="938"/>
      <c r="AO113" s="939"/>
      <c r="AP113" s="941">
        <v>1.6</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64654</v>
      </c>
      <c r="BR113" s="926"/>
      <c r="BS113" s="926"/>
      <c r="BT113" s="926"/>
      <c r="BU113" s="926"/>
      <c r="BV113" s="926">
        <v>90920</v>
      </c>
      <c r="BW113" s="926"/>
      <c r="BX113" s="926"/>
      <c r="BY113" s="926"/>
      <c r="BZ113" s="926"/>
      <c r="CA113" s="926">
        <v>83546</v>
      </c>
      <c r="CB113" s="926"/>
      <c r="CC113" s="926"/>
      <c r="CD113" s="926"/>
      <c r="CE113" s="926"/>
      <c r="CF113" s="920">
        <v>1.9</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440</v>
      </c>
      <c r="DM113" s="959"/>
      <c r="DN113" s="959"/>
      <c r="DO113" s="959"/>
      <c r="DP113" s="960"/>
      <c r="DQ113" s="961" t="s">
        <v>440</v>
      </c>
      <c r="DR113" s="959"/>
      <c r="DS113" s="959"/>
      <c r="DT113" s="959"/>
      <c r="DU113" s="960"/>
      <c r="DV113" s="962" t="s">
        <v>440</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9167</v>
      </c>
      <c r="AB114" s="959"/>
      <c r="AC114" s="959"/>
      <c r="AD114" s="959"/>
      <c r="AE114" s="960"/>
      <c r="AF114" s="961">
        <v>7709</v>
      </c>
      <c r="AG114" s="959"/>
      <c r="AH114" s="959"/>
      <c r="AI114" s="959"/>
      <c r="AJ114" s="960"/>
      <c r="AK114" s="961">
        <v>7900</v>
      </c>
      <c r="AL114" s="959"/>
      <c r="AM114" s="959"/>
      <c r="AN114" s="959"/>
      <c r="AO114" s="960"/>
      <c r="AP114" s="962">
        <v>0.2</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1213794</v>
      </c>
      <c r="BR114" s="926"/>
      <c r="BS114" s="926"/>
      <c r="BT114" s="926"/>
      <c r="BU114" s="926"/>
      <c r="BV114" s="926">
        <v>1156442</v>
      </c>
      <c r="BW114" s="926"/>
      <c r="BX114" s="926"/>
      <c r="BY114" s="926"/>
      <c r="BZ114" s="926"/>
      <c r="CA114" s="926">
        <v>1103220</v>
      </c>
      <c r="CB114" s="926"/>
      <c r="CC114" s="926"/>
      <c r="CD114" s="926"/>
      <c r="CE114" s="926"/>
      <c r="CF114" s="920">
        <v>25.2</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440</v>
      </c>
      <c r="DM114" s="959"/>
      <c r="DN114" s="959"/>
      <c r="DO114" s="959"/>
      <c r="DP114" s="960"/>
      <c r="DQ114" s="961" t="s">
        <v>440</v>
      </c>
      <c r="DR114" s="959"/>
      <c r="DS114" s="959"/>
      <c r="DT114" s="959"/>
      <c r="DU114" s="960"/>
      <c r="DV114" s="962" t="s">
        <v>440</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18053</v>
      </c>
      <c r="AB115" s="938"/>
      <c r="AC115" s="938"/>
      <c r="AD115" s="938"/>
      <c r="AE115" s="939"/>
      <c r="AF115" s="940">
        <v>10201</v>
      </c>
      <c r="AG115" s="938"/>
      <c r="AH115" s="938"/>
      <c r="AI115" s="938"/>
      <c r="AJ115" s="939"/>
      <c r="AK115" s="940">
        <v>69</v>
      </c>
      <c r="AL115" s="938"/>
      <c r="AM115" s="938"/>
      <c r="AN115" s="938"/>
      <c r="AO115" s="939"/>
      <c r="AP115" s="941">
        <v>0</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t="s">
        <v>131</v>
      </c>
      <c r="BW115" s="926"/>
      <c r="BX115" s="926"/>
      <c r="BY115" s="926"/>
      <c r="BZ115" s="926"/>
      <c r="CA115" s="926" t="s">
        <v>440</v>
      </c>
      <c r="CB115" s="926"/>
      <c r="CC115" s="926"/>
      <c r="CD115" s="926"/>
      <c r="CE115" s="926"/>
      <c r="CF115" s="920" t="s">
        <v>440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440</v>
      </c>
      <c r="DM115" s="959"/>
      <c r="DN115" s="959"/>
      <c r="DO115" s="959"/>
      <c r="DP115" s="960"/>
      <c r="DQ115" s="961" t="s">
        <v>440</v>
      </c>
      <c r="DR115" s="959"/>
      <c r="DS115" s="959"/>
      <c r="DT115" s="959"/>
      <c r="DU115" s="960"/>
      <c r="DV115" s="962" t="s">
        <v>440</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440</v>
      </c>
      <c r="AG116" s="959"/>
      <c r="AH116" s="959"/>
      <c r="AI116" s="959"/>
      <c r="AJ116" s="960"/>
      <c r="AK116" s="961" t="s">
        <v>440</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440</v>
      </c>
      <c r="BW116" s="926"/>
      <c r="BX116" s="926"/>
      <c r="BY116" s="926"/>
      <c r="BZ116" s="926"/>
      <c r="CA116" s="926" t="s">
        <v>440</v>
      </c>
      <c r="CB116" s="926"/>
      <c r="CC116" s="926"/>
      <c r="CD116" s="926"/>
      <c r="CE116" s="926"/>
      <c r="CF116" s="920" t="s">
        <v>440</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440</v>
      </c>
      <c r="DM116" s="959"/>
      <c r="DN116" s="959"/>
      <c r="DO116" s="959"/>
      <c r="DP116" s="960"/>
      <c r="DQ116" s="961" t="s">
        <v>440</v>
      </c>
      <c r="DR116" s="959"/>
      <c r="DS116" s="959"/>
      <c r="DT116" s="959"/>
      <c r="DU116" s="960"/>
      <c r="DV116" s="962" t="s">
        <v>440</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1089757</v>
      </c>
      <c r="AB117" s="979"/>
      <c r="AC117" s="979"/>
      <c r="AD117" s="979"/>
      <c r="AE117" s="980"/>
      <c r="AF117" s="981">
        <v>1128955</v>
      </c>
      <c r="AG117" s="979"/>
      <c r="AH117" s="979"/>
      <c r="AI117" s="979"/>
      <c r="AJ117" s="980"/>
      <c r="AK117" s="981">
        <v>1221965</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315</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7"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464</v>
      </c>
      <c r="BP119" s="1005"/>
      <c r="BQ119" s="999">
        <v>13064822</v>
      </c>
      <c r="BR119" s="1000"/>
      <c r="BS119" s="1000"/>
      <c r="BT119" s="1000"/>
      <c r="BU119" s="1000"/>
      <c r="BV119" s="1000">
        <v>13068700</v>
      </c>
      <c r="BW119" s="1000"/>
      <c r="BX119" s="1000"/>
      <c r="BY119" s="1000"/>
      <c r="BZ119" s="1000"/>
      <c r="CA119" s="1000">
        <v>12638559</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10156</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8"/>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4016761</v>
      </c>
      <c r="BR120" s="931"/>
      <c r="BS120" s="931"/>
      <c r="BT120" s="931"/>
      <c r="BU120" s="931"/>
      <c r="BV120" s="931">
        <v>4463765</v>
      </c>
      <c r="BW120" s="931"/>
      <c r="BX120" s="931"/>
      <c r="BY120" s="931"/>
      <c r="BZ120" s="931"/>
      <c r="CA120" s="931">
        <v>4472975</v>
      </c>
      <c r="CB120" s="931"/>
      <c r="CC120" s="931"/>
      <c r="CD120" s="931"/>
      <c r="CE120" s="931"/>
      <c r="CF120" s="944">
        <v>102.3</v>
      </c>
      <c r="CG120" s="945"/>
      <c r="CH120" s="945"/>
      <c r="CI120" s="945"/>
      <c r="CJ120" s="945"/>
      <c r="CK120" s="1006" t="s">
        <v>468</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242029</v>
      </c>
      <c r="DH120" s="931"/>
      <c r="DI120" s="931"/>
      <c r="DJ120" s="931"/>
      <c r="DK120" s="931"/>
      <c r="DL120" s="931">
        <v>335194</v>
      </c>
      <c r="DM120" s="931"/>
      <c r="DN120" s="931"/>
      <c r="DO120" s="931"/>
      <c r="DP120" s="931"/>
      <c r="DQ120" s="931">
        <v>395928</v>
      </c>
      <c r="DR120" s="931"/>
      <c r="DS120" s="931"/>
      <c r="DT120" s="931"/>
      <c r="DU120" s="931"/>
      <c r="DV120" s="932">
        <v>9.1</v>
      </c>
      <c r="DW120" s="932"/>
      <c r="DX120" s="932"/>
      <c r="DY120" s="932"/>
      <c r="DZ120" s="933"/>
    </row>
    <row r="121" spans="1:130" s="230" customFormat="1" ht="26.25" customHeight="1" x14ac:dyDescent="0.15">
      <c r="A121" s="1058"/>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7917</v>
      </c>
      <c r="AB121" s="959"/>
      <c r="AC121" s="959"/>
      <c r="AD121" s="959"/>
      <c r="AE121" s="960"/>
      <c r="AF121" s="961">
        <v>65</v>
      </c>
      <c r="AG121" s="959"/>
      <c r="AH121" s="959"/>
      <c r="AI121" s="959"/>
      <c r="AJ121" s="960"/>
      <c r="AK121" s="961">
        <v>69</v>
      </c>
      <c r="AL121" s="959"/>
      <c r="AM121" s="959"/>
      <c r="AN121" s="959"/>
      <c r="AO121" s="960"/>
      <c r="AP121" s="962">
        <v>0</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528071</v>
      </c>
      <c r="BR121" s="926"/>
      <c r="BS121" s="926"/>
      <c r="BT121" s="926"/>
      <c r="BU121" s="926"/>
      <c r="BV121" s="926">
        <v>489772</v>
      </c>
      <c r="BW121" s="926"/>
      <c r="BX121" s="926"/>
      <c r="BY121" s="926"/>
      <c r="BZ121" s="926"/>
      <c r="CA121" s="926">
        <v>485904</v>
      </c>
      <c r="CB121" s="926"/>
      <c r="CC121" s="926"/>
      <c r="CD121" s="926"/>
      <c r="CE121" s="926"/>
      <c r="CF121" s="920">
        <v>11.1</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80661</v>
      </c>
      <c r="DH121" s="926"/>
      <c r="DI121" s="926"/>
      <c r="DJ121" s="926"/>
      <c r="DK121" s="926"/>
      <c r="DL121" s="926">
        <v>76269</v>
      </c>
      <c r="DM121" s="926"/>
      <c r="DN121" s="926"/>
      <c r="DO121" s="926"/>
      <c r="DP121" s="926"/>
      <c r="DQ121" s="926">
        <v>86792</v>
      </c>
      <c r="DR121" s="926"/>
      <c r="DS121" s="926"/>
      <c r="DT121" s="926"/>
      <c r="DU121" s="926"/>
      <c r="DV121" s="927">
        <v>2</v>
      </c>
      <c r="DW121" s="927"/>
      <c r="DX121" s="927"/>
      <c r="DY121" s="927"/>
      <c r="DZ121" s="928"/>
    </row>
    <row r="122" spans="1:130" s="230" customFormat="1" ht="26.25" customHeight="1" x14ac:dyDescent="0.15">
      <c r="A122" s="1058"/>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8474273</v>
      </c>
      <c r="BR122" s="1000"/>
      <c r="BS122" s="1000"/>
      <c r="BT122" s="1000"/>
      <c r="BU122" s="1000"/>
      <c r="BV122" s="1000">
        <v>8550409</v>
      </c>
      <c r="BW122" s="1000"/>
      <c r="BX122" s="1000"/>
      <c r="BY122" s="1000"/>
      <c r="BZ122" s="1000"/>
      <c r="CA122" s="1000">
        <v>8314418</v>
      </c>
      <c r="CB122" s="1000"/>
      <c r="CC122" s="1000"/>
      <c r="CD122" s="1000"/>
      <c r="CE122" s="1000"/>
      <c r="CF122" s="1017">
        <v>190.1</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8"/>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472</v>
      </c>
      <c r="BP123" s="1005"/>
      <c r="BQ123" s="1064">
        <v>13019105</v>
      </c>
      <c r="BR123" s="1031"/>
      <c r="BS123" s="1031"/>
      <c r="BT123" s="1031"/>
      <c r="BU123" s="1031"/>
      <c r="BV123" s="1031">
        <v>13503946</v>
      </c>
      <c r="BW123" s="1031"/>
      <c r="BX123" s="1031"/>
      <c r="BY123" s="1031"/>
      <c r="BZ123" s="1031"/>
      <c r="CA123" s="1031">
        <v>13273297</v>
      </c>
      <c r="CB123" s="1031"/>
      <c r="CC123" s="1031"/>
      <c r="CD123" s="1031"/>
      <c r="CE123" s="1031"/>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58"/>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60" t="s">
        <v>473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8"/>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8"/>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10136</v>
      </c>
      <c r="AB126" s="959"/>
      <c r="AC126" s="959"/>
      <c r="AD126" s="959"/>
      <c r="AE126" s="960"/>
      <c r="AF126" s="961">
        <v>10136</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9"/>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2" t="s">
        <v>479</v>
      </c>
      <c r="AY127" s="1033"/>
      <c r="AZ127" s="1033"/>
      <c r="BA127" s="1033"/>
      <c r="BB127" s="1033"/>
      <c r="BC127" s="1033"/>
      <c r="BD127" s="1033"/>
      <c r="BE127" s="1034"/>
      <c r="BF127" s="1035" t="s">
        <v>480</v>
      </c>
      <c r="BG127" s="1033"/>
      <c r="BH127" s="1033"/>
      <c r="BI127" s="1033"/>
      <c r="BJ127" s="1033"/>
      <c r="BK127" s="1033"/>
      <c r="BL127" s="1034"/>
      <c r="BM127" s="1035" t="s">
        <v>481</v>
      </c>
      <c r="BN127" s="1033"/>
      <c r="BO127" s="1033"/>
      <c r="BP127" s="1033"/>
      <c r="BQ127" s="1033"/>
      <c r="BR127" s="1033"/>
      <c r="BS127" s="1034"/>
      <c r="BT127" s="1035" t="s">
        <v>482</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2" t="s">
        <v>484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485</v>
      </c>
      <c r="X128" s="1044"/>
      <c r="Y128" s="1044"/>
      <c r="Z128" s="1045"/>
      <c r="AA128" s="1046">
        <v>38272</v>
      </c>
      <c r="AB128" s="1047"/>
      <c r="AC128" s="1047"/>
      <c r="AD128" s="1047"/>
      <c r="AE128" s="1048"/>
      <c r="AF128" s="1049">
        <v>38301</v>
      </c>
      <c r="AG128" s="1047"/>
      <c r="AH128" s="1047"/>
      <c r="AI128" s="1047"/>
      <c r="AJ128" s="1048"/>
      <c r="AK128" s="1049">
        <v>40767</v>
      </c>
      <c r="AL128" s="1047"/>
      <c r="AM128" s="1047"/>
      <c r="AN128" s="1047"/>
      <c r="AO128" s="1048"/>
      <c r="AP128" s="1050"/>
      <c r="AQ128" s="1051"/>
      <c r="AR128" s="1051"/>
      <c r="AS128" s="1051"/>
      <c r="AT128" s="1052"/>
      <c r="AU128" s="232"/>
      <c r="AV128" s="232"/>
      <c r="AW128" s="232"/>
      <c r="AX128" s="896" t="s">
        <v>486</v>
      </c>
      <c r="AY128" s="897"/>
      <c r="AZ128" s="897"/>
      <c r="BA128" s="897"/>
      <c r="BB128" s="897"/>
      <c r="BC128" s="897"/>
      <c r="BD128" s="897"/>
      <c r="BE128" s="898"/>
      <c r="BF128" s="1053" t="s">
        <v>131</v>
      </c>
      <c r="BG128" s="1054"/>
      <c r="BH128" s="1054"/>
      <c r="BI128" s="1054"/>
      <c r="BJ128" s="1054"/>
      <c r="BK128" s="1054"/>
      <c r="BL128" s="1055"/>
      <c r="BM128" s="1053">
        <v>14.9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487</v>
      </c>
      <c r="CQ128" s="726"/>
      <c r="CR128" s="726"/>
      <c r="CS128" s="726"/>
      <c r="CT128" s="726"/>
      <c r="CU128" s="726"/>
      <c r="CV128" s="726"/>
      <c r="CW128" s="726"/>
      <c r="CX128" s="726"/>
      <c r="CY128" s="726"/>
      <c r="CZ128" s="726"/>
      <c r="DA128" s="726"/>
      <c r="DB128" s="726"/>
      <c r="DC128" s="726"/>
      <c r="DD128" s="726"/>
      <c r="DE128" s="726"/>
      <c r="DF128" s="1037"/>
      <c r="DG128" s="1038" t="s">
        <v>131</v>
      </c>
      <c r="DH128" s="1039"/>
      <c r="DI128" s="1039"/>
      <c r="DJ128" s="1039"/>
      <c r="DK128" s="1039"/>
      <c r="DL128" s="1039" t="s">
        <v>131</v>
      </c>
      <c r="DM128" s="1039"/>
      <c r="DN128" s="1039"/>
      <c r="DO128" s="1039"/>
      <c r="DP128" s="1039"/>
      <c r="DQ128" s="1039" t="s">
        <v>131</v>
      </c>
      <c r="DR128" s="1039"/>
      <c r="DS128" s="1039"/>
      <c r="DT128" s="1039"/>
      <c r="DU128" s="1039"/>
      <c r="DV128" s="1040" t="s">
        <v>131</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4857778</v>
      </c>
      <c r="AB129" s="959"/>
      <c r="AC129" s="959"/>
      <c r="AD129" s="959"/>
      <c r="AE129" s="960"/>
      <c r="AF129" s="961">
        <v>5196756</v>
      </c>
      <c r="AG129" s="959"/>
      <c r="AH129" s="959"/>
      <c r="AI129" s="959"/>
      <c r="AJ129" s="960"/>
      <c r="AK129" s="961">
        <v>5153548</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131</v>
      </c>
      <c r="BG129" s="1067"/>
      <c r="BH129" s="1067"/>
      <c r="BI129" s="1067"/>
      <c r="BJ129" s="1067"/>
      <c r="BK129" s="1067"/>
      <c r="BL129" s="1068"/>
      <c r="BM129" s="1066">
        <v>19.899999999999999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683045</v>
      </c>
      <c r="AB130" s="959"/>
      <c r="AC130" s="959"/>
      <c r="AD130" s="959"/>
      <c r="AE130" s="960"/>
      <c r="AF130" s="961">
        <v>701369</v>
      </c>
      <c r="AG130" s="959"/>
      <c r="AH130" s="959"/>
      <c r="AI130" s="959"/>
      <c r="AJ130" s="960"/>
      <c r="AK130" s="961">
        <v>779441</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4174733</v>
      </c>
      <c r="AB131" s="986"/>
      <c r="AC131" s="986"/>
      <c r="AD131" s="986"/>
      <c r="AE131" s="987"/>
      <c r="AF131" s="985">
        <v>4495387</v>
      </c>
      <c r="AG131" s="986"/>
      <c r="AH131" s="986"/>
      <c r="AI131" s="986"/>
      <c r="AJ131" s="987"/>
      <c r="AK131" s="985">
        <v>4374107</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7"/>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8.8254745870000004</v>
      </c>
      <c r="AB132" s="1097"/>
      <c r="AC132" s="1097"/>
      <c r="AD132" s="1097"/>
      <c r="AE132" s="1098"/>
      <c r="AF132" s="1099">
        <v>8.6596548860000002</v>
      </c>
      <c r="AG132" s="1097"/>
      <c r="AH132" s="1097"/>
      <c r="AI132" s="1097"/>
      <c r="AJ132" s="1098"/>
      <c r="AK132" s="1099">
        <v>9.1848919109999994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6.1</v>
      </c>
      <c r="AB133" s="1080"/>
      <c r="AC133" s="1080"/>
      <c r="AD133" s="1080"/>
      <c r="AE133" s="1081"/>
      <c r="AF133" s="1079">
        <v>8</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KrgVCv3lOOu3VF+qGU9iJN7gLK4NCqKtQaogRlYUiiOI2zkff7RC1rTX/QHX1EymkJmM1mFZQ3BzJjJOrI7hA==" saltValue="4aBYpVNo4C+qAIiGiasA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CLhMXVTP7c0IXfx6YPVchOBuaxLBV5aF7611m6WfQE378V4/P0C2keDsMZW/TLZ048zXALQAcz2ZBcKVfGKEA==" saltValue="lXHZgjRgtlGF5U1u30tFC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qLboVIasUbt3zbElUiv/6B0LUWc5y/R2J7466FY9lt6CSpX2UVFISIrEuKWUBp+MUd8vRMxDk+HDovbnVAJA==" saltValue="4yjgy8xCeht6aHWM/vIu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1668314</v>
      </c>
      <c r="AP9" s="281">
        <v>184405</v>
      </c>
      <c r="AQ9" s="282">
        <v>166998</v>
      </c>
      <c r="AR9" s="283">
        <v>10.4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227253</v>
      </c>
      <c r="AP10" s="284">
        <v>25119</v>
      </c>
      <c r="AQ10" s="285">
        <v>26170</v>
      </c>
      <c r="AR10" s="286">
        <v>-4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t="s">
        <v>509</v>
      </c>
      <c r="AP11" s="284" t="s">
        <v>509</v>
      </c>
      <c r="AQ11" s="285">
        <v>5047</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51617</v>
      </c>
      <c r="AP13" s="284">
        <v>5705</v>
      </c>
      <c r="AQ13" s="285">
        <v>6466</v>
      </c>
      <c r="AR13" s="286">
        <v>-11.8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2871</v>
      </c>
      <c r="AP14" s="284">
        <v>317</v>
      </c>
      <c r="AQ14" s="285">
        <v>3589</v>
      </c>
      <c r="AR14" s="286">
        <v>-91.2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-149926</v>
      </c>
      <c r="AP15" s="284">
        <v>-16572</v>
      </c>
      <c r="AQ15" s="285">
        <v>-12920</v>
      </c>
      <c r="AR15" s="286">
        <v>28.3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1800129</v>
      </c>
      <c r="AP16" s="284">
        <v>198975</v>
      </c>
      <c r="AQ16" s="285">
        <v>195349</v>
      </c>
      <c r="AR16" s="286">
        <v>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16.36</v>
      </c>
      <c r="AP21" s="298">
        <v>16.600000000000001</v>
      </c>
      <c r="AQ21" s="299">
        <v>-0.24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98.8</v>
      </c>
      <c r="AP22" s="303">
        <v>95.6</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1145836</v>
      </c>
      <c r="AP32" s="312">
        <v>126654</v>
      </c>
      <c r="AQ32" s="313">
        <v>125145</v>
      </c>
      <c r="AR32" s="314">
        <v>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509</v>
      </c>
      <c r="AP33" s="312" t="s">
        <v>509</v>
      </c>
      <c r="AQ33" s="313">
        <v>142</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509</v>
      </c>
      <c r="AP34" s="312" t="s">
        <v>509</v>
      </c>
      <c r="AQ34" s="313">
        <v>186</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68160</v>
      </c>
      <c r="AP35" s="312">
        <v>7534</v>
      </c>
      <c r="AQ35" s="313">
        <v>24116</v>
      </c>
      <c r="AR35" s="314">
        <v>-68.8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7900</v>
      </c>
      <c r="AP36" s="312">
        <v>873</v>
      </c>
      <c r="AQ36" s="313">
        <v>3945</v>
      </c>
      <c r="AR36" s="314">
        <v>-77.900000000000006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69</v>
      </c>
      <c r="AP37" s="312">
        <v>8</v>
      </c>
      <c r="AQ37" s="313">
        <v>817</v>
      </c>
      <c r="AR37" s="314">
        <v>-99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509</v>
      </c>
      <c r="AP38" s="315" t="s">
        <v>509</v>
      </c>
      <c r="AQ38" s="316">
        <v>16</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-40767</v>
      </c>
      <c r="AP39" s="312">
        <v>-4506</v>
      </c>
      <c r="AQ39" s="313">
        <v>-6780</v>
      </c>
      <c r="AR39" s="314">
        <v>-33.5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-779441</v>
      </c>
      <c r="AP40" s="312">
        <v>-86155</v>
      </c>
      <c r="AQ40" s="313">
        <v>-98746</v>
      </c>
      <c r="AR40" s="314">
        <v>-12.8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401757</v>
      </c>
      <c r="AP41" s="312">
        <v>44408</v>
      </c>
      <c r="AQ41" s="313">
        <v>48842</v>
      </c>
      <c r="AR41" s="314">
        <v>-9.1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1524705</v>
      </c>
      <c r="AN51" s="334">
        <v>160597</v>
      </c>
      <c r="AO51" s="335">
        <v>176</v>
      </c>
      <c r="AP51" s="336">
        <v>167497</v>
      </c>
      <c r="AQ51" s="337">
        <v>-17.399999999999999</v>
      </c>
      <c r="AR51" s="338">
        <v>193.4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1005476</v>
      </c>
      <c r="AN52" s="342">
        <v>105906</v>
      </c>
      <c r="AO52" s="343">
        <v>163.4</v>
      </c>
      <c r="AP52" s="344">
        <v>82571</v>
      </c>
      <c r="AQ52" s="345">
        <v>3.6</v>
      </c>
      <c r="AR52" s="346">
        <v>159.80000000000001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2600463</v>
      </c>
      <c r="AN53" s="334">
        <v>277531</v>
      </c>
      <c r="AO53" s="335">
        <v>72.8</v>
      </c>
      <c r="AP53" s="336">
        <v>190274</v>
      </c>
      <c r="AQ53" s="337">
        <v>13.6</v>
      </c>
      <c r="AR53" s="338">
        <v>59.2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1849193</v>
      </c>
      <c r="AN54" s="342">
        <v>197353</v>
      </c>
      <c r="AO54" s="343">
        <v>86.3</v>
      </c>
      <c r="AP54" s="344">
        <v>88584</v>
      </c>
      <c r="AQ54" s="345">
        <v>7.3</v>
      </c>
      <c r="AR54" s="346">
        <v>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1166692</v>
      </c>
      <c r="AN55" s="334">
        <v>125383</v>
      </c>
      <c r="AO55" s="335">
        <v>-54.8</v>
      </c>
      <c r="AP55" s="336">
        <v>200194</v>
      </c>
      <c r="AQ55" s="337">
        <v>5.2</v>
      </c>
      <c r="AR55" s="338">
        <v>-60</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369802</v>
      </c>
      <c r="AN56" s="342">
        <v>39742</v>
      </c>
      <c r="AO56" s="343">
        <v>-79.900000000000006</v>
      </c>
      <c r="AP56" s="344">
        <v>106422</v>
      </c>
      <c r="AQ56" s="345">
        <v>20.100000000000001</v>
      </c>
      <c r="AR56" s="346">
        <v>-100</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1867649</v>
      </c>
      <c r="AN57" s="334">
        <v>203959</v>
      </c>
      <c r="AO57" s="335">
        <v>62.7</v>
      </c>
      <c r="AP57" s="336">
        <v>196914</v>
      </c>
      <c r="AQ57" s="337">
        <v>-1.6</v>
      </c>
      <c r="AR57" s="338">
        <v>64.3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1211175</v>
      </c>
      <c r="AN58" s="342">
        <v>132268</v>
      </c>
      <c r="AO58" s="343">
        <v>232.8</v>
      </c>
      <c r="AP58" s="344">
        <v>98966</v>
      </c>
      <c r="AQ58" s="345">
        <v>-7</v>
      </c>
      <c r="AR58" s="346">
        <v>239.8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1347905</v>
      </c>
      <c r="AN59" s="334">
        <v>148989</v>
      </c>
      <c r="AO59" s="335">
        <v>-27</v>
      </c>
      <c r="AP59" s="336">
        <v>204757</v>
      </c>
      <c r="AQ59" s="337">
        <v>4</v>
      </c>
      <c r="AR59" s="338">
        <v>-31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511159</v>
      </c>
      <c r="AN60" s="342">
        <v>56500</v>
      </c>
      <c r="AO60" s="343">
        <v>-57.3</v>
      </c>
      <c r="AP60" s="344">
        <v>106071</v>
      </c>
      <c r="AQ60" s="345">
        <v>7.2</v>
      </c>
      <c r="AR60" s="346">
        <v>-64.5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1701483</v>
      </c>
      <c r="AN61" s="349">
        <v>183292</v>
      </c>
      <c r="AO61" s="350">
        <v>45.9</v>
      </c>
      <c r="AP61" s="351">
        <v>191927</v>
      </c>
      <c r="AQ61" s="352">
        <v>0.8</v>
      </c>
      <c r="AR61" s="338">
        <v>45.1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989361</v>
      </c>
      <c r="AN62" s="342">
        <v>106354</v>
      </c>
      <c r="AO62" s="343">
        <v>69.099999999999994</v>
      </c>
      <c r="AP62" s="344">
        <v>96523</v>
      </c>
      <c r="AQ62" s="345">
        <v>6.2</v>
      </c>
      <c r="AR62" s="346">
        <v>62.9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ozb2FC1hPycw99twxk7F174W4YDcO54euWpQRzDpjm2v3csh2/2Y2MZWJD/wMeqk7GZb+3kpECcaaCd6dVJhg==" saltValue="NLmCTqA0v8FtQwMWuAFG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2sJRuAB76YUrwdqJFTCL4l2VT/4ar7B3EU/COVxxvYsBGNE9XwPPoXPsYbIIsY/jmojlJW3cyxZkriyLmhV1vQ==" saltValue="QQqQmj8Oe3szVB3OTQiQ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V4EPDXd4JTdRwuiVRHKxv2BpbkhjxXN57Dk0j9VUVINHX0HBY8/8HueJkdeW9DFCQ8AszBvPdS+X9UZi5jX7yA==" saltValue="yRXyISs2Ip/K247dOgzG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30.52</v>
      </c>
      <c r="G47" s="12">
        <v>28.04</v>
      </c>
      <c r="H47" s="12">
        <v>27.32</v>
      </c>
      <c r="I47" s="12">
        <v>26.92</v>
      </c>
      <c r="J47" s="13">
        <v>27.06</v>
      </c>
    </row>
    <row r="48" spans="2:10" ht="57.75" customHeight="1" x14ac:dyDescent="0.15">
      <c r="B48" s="14"/>
      <c r="C48" s="1141" t="s">
        <v>4</v>
      </c>
      <c r="D48" s="1141"/>
      <c r="E48" s="1142"/>
      <c r="F48" s="15">
        <v>4.28</v>
      </c>
      <c r="G48" s="16">
        <v>5</v>
      </c>
      <c r="H48" s="16">
        <v>7.15</v>
      </c>
      <c r="I48" s="16">
        <v>7.37</v>
      </c>
      <c r="J48" s="17">
        <v>7.21</v>
      </c>
    </row>
    <row r="49" spans="2:10" ht="57.75" customHeight="1" thickBot="1" x14ac:dyDescent="0.2">
      <c r="B49" s="18"/>
      <c r="C49" s="1143" t="s">
        <v>5</v>
      </c>
      <c r="D49" s="1143"/>
      <c r="E49" s="1144"/>
      <c r="F49" s="19">
        <v>10.29</v>
      </c>
      <c r="G49" s="20">
        <v>4.17</v>
      </c>
      <c r="H49" s="20">
        <v>5.22</v>
      </c>
      <c r="I49" s="20" t="s">
        <v>556</v>
      </c>
      <c r="J49" s="21" t="s">
        <v>557</v>
      </c>
    </row>
    <row r="50" spans="2:10" x14ac:dyDescent="0.15"/>
  </sheetData>
  <sheetProtection algorithmName="SHA-512" hashValue="YEHlPlcDWIDmAqsEthsetNnLWcr+bH8sKHy5r7LIBIFF91c0yn6YiNi4iw2ESWIYLNhX3doq73/mjXtAydwtOA==" saltValue="rNoNtaR0YR/zivOHoIvUg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宮下 友輝</cp:lastModifiedBy>
  <cp:lastPrinted>2024-03-22T01:28:03Z</cp:lastPrinted>
  <dcterms:created xsi:type="dcterms:W3CDTF">2024-03-14T00:51:22Z</dcterms:created>
  <dcterms:modified xsi:type="dcterms:W3CDTF">2024-03-22T04:56:32Z</dcterms:modified>
  <cp:category/>
</cp:coreProperties>
</file>