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fsi002\共有\総務課\財政係\HPアップロードファイル\財政状況資料集\2022\2回目\"/>
    </mc:Choice>
  </mc:AlternateContent>
  <bookViews>
    <workbookView xWindow="0" yWindow="0" windowWidth="2049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c r="BY42" i="7"/>
  <c r="BW42" i="7"/>
  <c r="BE42" i="7"/>
  <c r="AM42" i="7"/>
  <c r="U42" i="7"/>
  <c r="E42" i="7"/>
  <c r="C42" i="7"/>
  <c r="DG41" i="7"/>
  <c r="CQ41" i="7"/>
  <c r="CO41" i="7"/>
  <c r="BY41" i="7"/>
  <c r="BW41" i="7"/>
  <c r="BE41" i="7"/>
  <c r="AM41" i="7"/>
  <c r="U41" i="7"/>
  <c r="E41" i="7"/>
  <c r="C41" i="7"/>
  <c r="DG40" i="7"/>
  <c r="CQ40" i="7"/>
  <c r="CO40" i="7"/>
  <c r="BY40" i="7"/>
  <c r="BW40" i="7"/>
  <c r="BE40" i="7"/>
  <c r="AM40" i="7"/>
  <c r="U40" i="7"/>
  <c r="E40" i="7"/>
  <c r="C40" i="7"/>
  <c r="DG39" i="7"/>
  <c r="CQ39" i="7"/>
  <c r="CO39" i="7"/>
  <c r="BY39" i="7"/>
  <c r="BW39" i="7"/>
  <c r="BE39" i="7"/>
  <c r="AM39" i="7"/>
  <c r="U39" i="7"/>
  <c r="E39" i="7"/>
  <c r="C39" i="7"/>
  <c r="DG38" i="7"/>
  <c r="CQ38" i="7"/>
  <c r="CO38" i="7"/>
  <c r="BY38" i="7"/>
  <c r="BW38" i="7"/>
  <c r="BE38" i="7"/>
  <c r="AM38" i="7"/>
  <c r="U38" i="7"/>
  <c r="E38" i="7"/>
  <c r="C38" i="7"/>
  <c r="DG37" i="7"/>
  <c r="CQ37" i="7"/>
  <c r="CO37" i="7"/>
  <c r="BY37" i="7"/>
  <c r="BW37" i="7"/>
  <c r="BE37" i="7"/>
  <c r="AM37" i="7"/>
  <c r="U37" i="7"/>
  <c r="E37" i="7"/>
  <c r="C37" i="7"/>
  <c r="DG36" i="7"/>
  <c r="CQ36" i="7"/>
  <c r="CO36" i="7"/>
  <c r="BY36" i="7"/>
  <c r="BW36" i="7"/>
  <c r="BE36" i="7"/>
  <c r="AM36" i="7"/>
  <c r="W36" i="7"/>
  <c r="U36" i="7"/>
  <c r="E36" i="7"/>
  <c r="C36" i="7"/>
  <c r="DG35" i="7"/>
  <c r="CQ35" i="7"/>
  <c r="CO35" i="7"/>
  <c r="BY35" i="7"/>
  <c r="BW35" i="7"/>
  <c r="BE35" i="7"/>
  <c r="AO35" i="7"/>
  <c r="AM35" i="7"/>
  <c r="W35" i="7"/>
  <c r="U35" i="7"/>
  <c r="E35" i="7"/>
  <c r="C35" i="7"/>
  <c r="DG34" i="7"/>
  <c r="CQ34" i="7"/>
  <c r="CO34" i="7"/>
  <c r="BY34" i="7"/>
  <c r="BW34" i="7"/>
  <c r="BE34" i="7"/>
  <c r="AO34" i="7"/>
  <c r="AM34" i="7"/>
  <c r="W34" i="7"/>
  <c r="U34" i="7"/>
  <c r="E34" i="7"/>
  <c r="C34" i="7"/>
</calcChain>
</file>

<file path=xl/sharedStrings.xml><?xml version="1.0" encoding="utf-8"?>
<sst xmlns="http://schemas.openxmlformats.org/spreadsheetml/2006/main" count="1014" uniqueCount="541">
  <si>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</si>
  <si>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</si>
  <si>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</si>
  <si>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</si>
  <si>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</si>
  <si>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</si>
  <si>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</si>
  <si>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</si>
  <si>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</si>
  <si>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</si>
  <si>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</si>
  <si>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</si>
  <si>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</si>
  <si>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</si>
  <si>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</si>
  <si>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</si>
  <si>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</si>
  <si>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</si>
  <si>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</si>
  <si>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</si>
  <si>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</si>
  <si>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</si>
  <si>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</si>
  <si>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</si>
  <si>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</si>
  <si>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</si>
  <si>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</si>
  <si>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</si>
  <si>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</si>
  <si>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</si>
  <si>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</si>
  <si>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</si>
  <si>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</si>
  <si>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</si>
  <si>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</si>
  <si>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</si>
  <si>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</si>
  <si>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</si>
  <si>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</si>
  <si>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</si>
  <si>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</si>
  <si>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</si>
  <si>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</si>
  <si>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</si>
  <si>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</si>
  <si>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</si>
  <si>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</si>
  <si>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</si>
  <si>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</si>
  <si>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</si>
  <si>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</si>
  <si>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</si>
  <si>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</si>
  <si>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</si>
  <si>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</si>
  <si>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</si>
  <si>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</si>
  <si>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</si>
  <si>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</si>
  <si>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</si>
  <si>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</si>
  <si>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</si>
  <si>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</si>
  <si>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</si>
  <si>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</si>
  <si>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</si>
  <si>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</si>
  <si>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</si>
  <si>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</si>
  <si>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</si>
  <si>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</si>
  <si>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</si>
  <si>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</si>
  <si>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</si>
  <si>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</si>
  <si>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</si>
  <si>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</si>
  <si>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</si>
  <si>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</si>
  <si>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</si>
  <si>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</si>
  <si>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</si>
  <si>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4"/>
  </si>
  <si>
    <t>うち日本人(％)</t>
    <phoneticPr fontId="5"/>
  </si>
  <si>
    <t>-1.7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</si>
  <si>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</si>
  <si>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</si>
  <si>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</si>
  <si>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</si>
  <si>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</si>
  <si>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</si>
  <si>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</si>
  <si>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</si>
  <si>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</si>
  <si>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</si>
  <si>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</si>
  <si>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</si>
  <si>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</si>
  <si>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</si>
  <si>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</si>
  <si>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</si>
  <si>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</si>
  <si>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</si>
  <si>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</si>
  <si>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</si>
  <si>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</si>
  <si>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</si>
  <si>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</si>
  <si>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</si>
  <si>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</si>
  <si>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</si>
  <si>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</si>
  <si>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</si>
  <si>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</si>
  <si>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</si>
  <si>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</si>
  <si>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</si>
  <si>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</si>
  <si>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</si>
  <si>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</si>
  <si>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</si>
  <si>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</si>
  <si>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</si>
  <si>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</si>
  <si>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</si>
  <si>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</si>
  <si>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</si>
  <si>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</si>
  <si>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</si>
  <si>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</si>
  <si>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</si>
  <si>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</si>
  <si>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</si>
  <si>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</si>
  <si>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</si>
  <si>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</si>
  <si>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</si>
  <si>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</si>
  <si>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</si>
  <si>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</si>
  <si>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</si>
  <si>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</si>
  <si>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</si>
  <si>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</si>
  <si>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</si>
  <si>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</si>
  <si>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北海道清水町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</si>
  <si>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</si>
  <si>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</si>
  <si>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</si>
  <si>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</si>
  <si>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</si>
  <si>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</si>
  <si>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</si>
  <si>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</si>
  <si>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</si>
  <si>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</si>
  <si>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</si>
  <si>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</si>
  <si>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</si>
  <si>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</si>
  <si>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</si>
  <si>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</si>
  <si>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</si>
  <si>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</si>
  <si>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</si>
  <si>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</si>
  <si>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</si>
  <si>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</si>
  <si>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</si>
  <si>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</si>
  <si>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</si>
  <si>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</si>
  <si>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</si>
  <si>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</si>
  <si>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</si>
  <si>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</si>
  <si>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</si>
  <si>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</si>
  <si>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</si>
  <si>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</si>
  <si>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</si>
  <si>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</si>
  <si>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</si>
  <si>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</si>
  <si>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</si>
  <si>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</si>
  <si>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</si>
  <si>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</si>
  <si>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</si>
  <si>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</si>
  <si>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</si>
  <si>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</si>
  <si>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</si>
  <si>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</si>
  <si>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</si>
  <si>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</si>
  <si>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</si>
  <si>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</si>
  <si>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</si>
  <si>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</si>
  <si>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</si>
  <si>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</si>
  <si>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</si>
  <si>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</si>
  <si>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</si>
  <si>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</si>
  <si>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</si>
  <si>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</si>
  <si>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</si>
  <si>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</si>
  <si>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</si>
  <si>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</si>
  <si>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</si>
  <si>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</si>
  <si>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</si>
  <si>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</si>
  <si>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</si>
  <si>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</si>
  <si>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</si>
  <si>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</si>
  <si>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</si>
  <si>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</si>
  <si>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</si>
  <si>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</si>
  <si>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</si>
  <si>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</si>
  <si>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</si>
  <si>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</si>
  <si>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</si>
  <si>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</si>
  <si>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</si>
  <si>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</si>
  <si>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</si>
  <si>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</si>
  <si>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</si>
  <si>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</si>
  <si>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</si>
  <si>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</si>
  <si>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</si>
  <si>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</si>
  <si>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</si>
  <si>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</si>
  <si>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</si>
  <si>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</si>
  <si>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</si>
  <si>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</si>
  <si>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</si>
  <si>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</si>
  <si>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</si>
  <si>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</si>
  <si>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</si>
  <si>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</si>
  <si>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</si>
  <si>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</si>
  <si>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</si>
  <si>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</si>
  <si>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</si>
  <si>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</si>
  <si>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</si>
  <si>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</si>
  <si>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</si>
  <si>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</si>
  <si>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</si>
  <si>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</si>
  <si>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</si>
  <si>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</si>
  <si>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</si>
  <si>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</si>
  <si>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</si>
  <si>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</si>
  <si>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</si>
  <si>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</si>
  <si>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</si>
  <si>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</si>
  <si>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</si>
  <si>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</si>
  <si>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</si>
  <si>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</si>
  <si>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</si>
  <si>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</si>
  <si>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</si>
  <si>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</si>
  <si>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</si>
  <si>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</si>
  <si>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</si>
  <si>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</si>
  <si>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</si>
  <si>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</si>
  <si>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</si>
  <si>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</si>
  <si>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</si>
  <si>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</si>
  <si>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</si>
  <si>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</si>
  <si>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</si>
  <si>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</si>
  <si>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北海道清水町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</si>
  <si>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</si>
  <si>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</si>
  <si>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</si>
  <si>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</si>
  <si>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</si>
  <si>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</si>
  <si>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</si>
  <si>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</si>
  <si>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</si>
  <si>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</si>
  <si>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</si>
  <si>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</si>
  <si>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</si>
  <si>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</si>
  <si>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</si>
  <si>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</si>
  <si>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</si>
  <si>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</si>
  <si>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</si>
  <si>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</si>
  <si>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</si>
  <si>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</si>
  <si>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</si>
  <si>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</si>
  <si>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</si>
  <si>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</si>
  <si>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</si>
  <si>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</si>
  <si>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</si>
  <si>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</si>
  <si>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</si>
  <si>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</si>
  <si>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</si>
  <si>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</si>
  <si>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</si>
  <si>
    <t>介護保険特別会計</t>
    <phoneticPr fontId="5"/>
  </si>
  <si>
    <t>後期高齢者医療保険特別会計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</si>
  <si>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</si>
  <si>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</si>
  <si>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</si>
  <si>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</si>
  <si>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</si>
  <si>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</si>
  <si>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</si>
  <si>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</si>
  <si>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とかち広域消防事務組合</t>
    <rPh sb="3" eb="7">
      <t>コウイキショウボウ</t>
    </rPh>
    <rPh sb="7" eb="9">
      <t>ジム</t>
    </rPh>
    <rPh sb="9" eb="11">
      <t>クミアイ</t>
    </rPh>
    <phoneticPr fontId="2"/>
  </si>
  <si>
    <t>十勝圏複合事務組合</t>
    <rPh sb="0" eb="2">
      <t>トカチ</t>
    </rPh>
    <rPh sb="2" eb="3">
      <t>ケン</t>
    </rPh>
    <rPh sb="3" eb="5">
      <t>フクゴウ</t>
    </rPh>
    <rPh sb="5" eb="7">
      <t>ジム</t>
    </rPh>
    <rPh sb="7" eb="9">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</si>
  <si>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</si>
  <si>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</si>
  <si>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</si>
  <si>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</si>
  <si>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</si>
  <si>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</si>
  <si>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</si>
  <si>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</si>
  <si>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</si>
  <si>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</si>
  <si>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</si>
  <si>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</si>
  <si>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</si>
  <si>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</si>
  <si>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</si>
  <si>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</si>
  <si>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</si>
  <si>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</si>
  <si>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</si>
  <si>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</si>
  <si>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</si>
  <si>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</si>
  <si>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</si>
  <si>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</si>
  <si>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</si>
  <si>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</si>
  <si>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</si>
  <si>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</si>
  <si>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</si>
  <si>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</si>
  <si>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</si>
  <si>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</si>
  <si>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</si>
  <si>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</si>
  <si>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</si>
  <si>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</si>
  <si>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</si>
  <si>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</si>
  <si>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</si>
  <si>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</si>
  <si>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</si>
  <si>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</si>
  <si>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</si>
  <si>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</si>
  <si>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</si>
  <si>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</si>
  <si>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</si>
  <si>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</si>
  <si>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</si>
  <si>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</si>
  <si>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</si>
  <si>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</si>
  <si>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</si>
  <si>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</si>
  <si>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</si>
  <si>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</si>
  <si>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</si>
  <si>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</si>
  <si>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</si>
  <si>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</si>
  <si>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</si>
  <si>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</si>
  <si>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</si>
  <si>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</si>
  <si>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</si>
  <si>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</si>
  <si>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</si>
  <si>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</si>
  <si>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</si>
  <si>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</si>
  <si>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</si>
  <si>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</si>
  <si>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</si>
  <si>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</si>
  <si>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</si>
  <si>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</si>
  <si>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</si>
  <si>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</si>
  <si>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</si>
  <si>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</si>
  <si>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</si>
  <si>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</si>
  <si>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</si>
  <si>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</si>
  <si>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</si>
  <si>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</si>
  <si>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</si>
  <si>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</si>
  <si>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</si>
  <si>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</si>
  <si>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</si>
  <si>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</si>
  <si>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</si>
  <si>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</si>
  <si>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</si>
  <si>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</si>
  <si>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</si>
  <si>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</si>
  <si>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</si>
  <si>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</si>
  <si>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</si>
  <si>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</si>
  <si>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</si>
  <si>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</si>
  <si>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</si>
  <si>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</si>
  <si>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</si>
  <si>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</si>
  <si>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</si>
  <si>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</si>
  <si>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</si>
  <si>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</si>
  <si>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</si>
  <si>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</si>
  <si>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</si>
  <si>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</si>
  <si>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</si>
  <si>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</si>
  <si>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</si>
  <si>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</si>
  <si>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</si>
  <si>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</si>
  <si>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</si>
  <si>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</si>
  <si>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</si>
  <si>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</si>
  <si>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</si>
  <si>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</si>
  <si>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</si>
  <si>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1.77</t>
  </si>
  <si>
    <t>▲ 4.18</t>
  </si>
  <si>
    <t>会計</t>
    <rPh sb="0" eb="2">
      <t>カイケイ</t>
    </rPh>
    <phoneticPr fontId="5"/>
  </si>
  <si>
    <t>下水道事業会計</t>
  </si>
  <si>
    <t>一般会計</t>
  </si>
  <si>
    <t>水道事業会計</t>
  </si>
  <si>
    <t>介護保険特別会計</t>
  </si>
  <si>
    <t>国民健康保険特別会計</t>
  </si>
  <si>
    <t>後期高齢者医療保険特別会計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</si>
  <si>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</si>
  <si>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</si>
  <si>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</si>
  <si>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</si>
  <si>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</si>
  <si>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</si>
  <si>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</si>
  <si>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</si>
  <si>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</si>
  <si>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</si>
  <si>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</si>
  <si>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</si>
  <si>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</si>
  <si>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</si>
  <si>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</si>
  <si>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</si>
  <si>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</si>
  <si>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</si>
  <si>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</si>
  <si>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</si>
  <si>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</si>
  <si>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</si>
  <si>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</si>
  <si>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</si>
  <si>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</si>
  <si>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</si>
  <si>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</si>
  <si>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</si>
  <si>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</si>
  <si>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</si>
  <si>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</si>
  <si>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</si>
  <si>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</si>
  <si>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</si>
  <si>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</si>
  <si>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</si>
  <si>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</si>
  <si>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</si>
  <si>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</si>
  <si>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</si>
  <si>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</si>
  <si>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</si>
  <si>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</si>
  <si>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</si>
  <si>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</si>
  <si>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</si>
  <si>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</si>
  <si>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</si>
  <si>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</si>
  <si>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</si>
  <si>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公共施設建設等基金</t>
  </si>
  <si>
    <t>いきいきふるさとづくり基金</t>
  </si>
  <si>
    <t>老人福祉基金</t>
  </si>
  <si>
    <t>農業後継者育成基金</t>
  </si>
  <si>
    <t>森林環境譲与税基金</t>
  </si>
  <si>
    <t>基金残高合計</t>
    <rPh sb="0" eb="2">
      <t>キキン</t>
    </rPh>
    <rPh sb="2" eb="4">
      <t>ザンダカ</t>
    </rPh>
    <rPh sb="4" eb="6">
      <t>ゴウケイ</t>
    </rPh>
    <phoneticPr fontId="5"/>
  </si>
  <si>
    <t>将来負担額を充当可能財源等が上回っているため、将来負担比率はR03より算定されていないが、有形固定資産減価償却率は類似団体平均より高く推移している。
これは、公共施設等の長寿命化施策を進めてきたことによるものであり、今後、老朽化に伴う公共施設等の更新ニーズが高まってくると考えられる。</t>
    <rPh sb="0" eb="2">
      <t>ショウライ</t>
    </rPh>
    <rPh sb="2" eb="4">
      <t>フタン</t>
    </rPh>
    <rPh sb="4" eb="5">
      <t>ガク</t>
    </rPh>
    <rPh sb="6" eb="8">
      <t>ジュウトウ</t>
    </rPh>
    <rPh sb="8" eb="10">
      <t>カノウ</t>
    </rPh>
    <rPh sb="10" eb="12">
      <t>ザイゲン</t>
    </rPh>
    <rPh sb="12" eb="13">
      <t>トウ</t>
    </rPh>
    <rPh sb="14" eb="16">
      <t>ウワマワ</t>
    </rPh>
    <rPh sb="35" eb="37">
      <t>サンテイ</t>
    </rPh>
    <rPh sb="57" eb="59">
      <t>ルイジ</t>
    </rPh>
    <rPh sb="59" eb="61">
      <t>ダンタイ</t>
    </rPh>
    <rPh sb="61" eb="63">
      <t>ヘイキン</t>
    </rPh>
    <rPh sb="65" eb="66">
      <t>タカ</t>
    </rPh>
    <rPh sb="67" eb="69">
      <t>スイイ</t>
    </rPh>
    <phoneticPr fontId="5"/>
  </si>
  <si>
    <t>将来負担額を充当可能財源等が上回っているため、将来負担比率はR03より算定されていないが、実質公債費比率は大型事業の元金償還開始等により増加傾向にある。
今後も施設更新等に伴う地方債発行の増加は避けられない状況にあるが、地方債発行額を必要最小限に抑制するとともに、償還年限等を考慮し元利償還金の平準化を図り財政の健全化に努める。</t>
    <rPh sb="68" eb="70">
      <t>ゾウカ</t>
    </rPh>
    <rPh sb="70" eb="72">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</si>
</sst>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29" xfId="7" applyFont="1" applyBorder="1" applyAlignment="1">
      <alignment horizontal="center"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41"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4" xfId="11" applyNumberFormat="1" applyFon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1" fillId="0" borderId="2" xfId="2" applyNumberFormat="1" applyFont="1" applyFill="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val>
            <c:numRef>
              <c:f>([1]データシート!$F$3,[1]データシート!$F$5,[1]データシート!$F$7,[1]データシート!$F$9,[1]データシート!$F$11)</c:f>
              <c:numCache>
                <c:formatCode>General</c:formatCode>
                <c:ptCount val="5"/>
                <c:pt idx="0">
                  <c:v>167497</c:v>
                </c:pt>
                <c:pt idx="1">
                  <c:v>190274</c:v>
                </c:pt>
                <c:pt idx="2">
                  <c:v>200194</c:v>
                </c:pt>
                <c:pt idx="3">
                  <c:v>196914</c:v>
                </c:pt>
                <c:pt idx="4">
                  <c:v>204757</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([1]データシート!$A$3,[1]データシート!$A$5,[1]データシート!$A$7,[1]データシート!$A$9,[1]データシート!$A$11)</c15:sqref>
                        </c15:formulaRef>
                      </c:ext>
                    </c:extLst>
                    <c:strCache>
                      <c:ptCount val="5"/>
                      <c:pt idx="0">
                        <c:v> H30</c:v>
                      </c:pt>
                      <c:pt idx="1">
                        <c:v> R01</c:v>
                      </c:pt>
                      <c:pt idx="2">
                        <c:v> R02</c:v>
                      </c:pt>
                      <c:pt idx="3">
                        <c:v> R03</c:v>
                      </c:pt>
                      <c:pt idx="4">
                        <c:v> R04</c:v>
                      </c:pt>
                    </c:strCache>
                  </c:strRef>
                </c15:cat>
              </c15:filteredCategoryTitle>
            </c:ext>
            <c:ext xmlns:c16="http://schemas.microsoft.com/office/drawing/2014/chart" uri="{C3380CC4-5D6E-409C-BE32-E72D297353CC}">
              <c16:uniqueId val="{00000000-4DAB-4B2D-AFDD-62C6D8DF6C96}"/>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val>
            <c:numRef>
              <c:f>([1]データシート!$D$3,[1]データシート!$D$5,[1]データシート!$D$7,[1]データシート!$D$9,[1]データシート!$D$11)</c:f>
              <c:numCache>
                <c:formatCode>General</c:formatCode>
                <c:ptCount val="5"/>
                <c:pt idx="0">
                  <c:v>160597</c:v>
                </c:pt>
                <c:pt idx="1">
                  <c:v>277531</c:v>
                </c:pt>
                <c:pt idx="2">
                  <c:v>125383</c:v>
                </c:pt>
                <c:pt idx="3">
                  <c:v>203959</c:v>
                </c:pt>
                <c:pt idx="4">
                  <c:v>148989</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([1]データシート!$A$3,[1]データシート!$A$5,[1]データシート!$A$7,[1]データシート!$A$9,[1]データシート!$A$11)</c15:sqref>
                        </c15:formulaRef>
                      </c:ext>
                    </c:extLst>
                    <c:strCache>
                      <c:ptCount val="5"/>
                      <c:pt idx="0">
                        <c:v> H30</c:v>
                      </c:pt>
                      <c:pt idx="1">
                        <c:v> R01</c:v>
                      </c:pt>
                      <c:pt idx="2">
                        <c:v> R02</c:v>
                      </c:pt>
                      <c:pt idx="3">
                        <c:v> R03</c:v>
                      </c:pt>
                      <c:pt idx="4">
                        <c:v> R04</c:v>
                      </c:pt>
                    </c:strCache>
                  </c:strRef>
                </c15:cat>
              </c15:filteredCategoryTitle>
            </c:ext>
            <c:ext xmlns:c16="http://schemas.microsoft.com/office/drawing/2014/chart" uri="{C3380CC4-5D6E-409C-BE32-E72D297353CC}">
              <c16:uniqueId val="{00000001-4DAB-4B2D-AFDD-62C6D8DF6C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4.28</c:v>
                </c:pt>
                <c:pt idx="1">
                  <c:v>5</c:v>
                </c:pt>
                <c:pt idx="2">
                  <c:v>7.15</c:v>
                </c:pt>
                <c:pt idx="3">
                  <c:v>7.37</c:v>
                </c:pt>
                <c:pt idx="4">
                  <c:v>7.21</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0-9D03-4EC3-88DE-44545CFBF5A0}"/>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30.52</c:v>
                </c:pt>
                <c:pt idx="1">
                  <c:v>28.04</c:v>
                </c:pt>
                <c:pt idx="2">
                  <c:v>27.32</c:v>
                </c:pt>
                <c:pt idx="3">
                  <c:v>26.92</c:v>
                </c:pt>
                <c:pt idx="4">
                  <c:v>27.06</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1-9D03-4EC3-88DE-44545CFBF5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10.29</c:v>
                </c:pt>
                <c:pt idx="1">
                  <c:v>4.17</c:v>
                </c:pt>
                <c:pt idx="2">
                  <c:v>5.22</c:v>
                </c:pt>
                <c:pt idx="3">
                  <c:v>-1.77</c:v>
                </c:pt>
                <c:pt idx="4">
                  <c:v>-4.18</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2-9D03-4EC3-88DE-44545CFBF5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0-441D-414B-ABC9-470063738ADE}"/>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1-441D-414B-ABC9-470063738ADE}"/>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2-441D-414B-ABC9-470063738ADE}"/>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3-441D-414B-ABC9-470063738ADE}"/>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0.02</c:v>
                </c:pt>
                <c:pt idx="2">
                  <c:v>#N/A</c:v>
                </c:pt>
                <c:pt idx="3">
                  <c:v>0</c:v>
                </c:pt>
                <c:pt idx="4">
                  <c:v>#N/A</c:v>
                </c:pt>
                <c:pt idx="5">
                  <c:v>0.01</c:v>
                </c:pt>
                <c:pt idx="6">
                  <c:v>#N/A</c:v>
                </c:pt>
                <c:pt idx="7">
                  <c:v>0.03</c:v>
                </c:pt>
                <c:pt idx="8">
                  <c:v>#N/A</c:v>
                </c:pt>
                <c:pt idx="9">
                  <c:v>0.01</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後期高齢者医療保険特別会計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4-441D-414B-ABC9-470063738ADE}"/>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0.62</c:v>
                </c:pt>
                <c:pt idx="2">
                  <c:v>#N/A</c:v>
                </c:pt>
                <c:pt idx="3">
                  <c:v>0.76</c:v>
                </c:pt>
                <c:pt idx="4">
                  <c:v>#N/A</c:v>
                </c:pt>
                <c:pt idx="5">
                  <c:v>0.31</c:v>
                </c:pt>
                <c:pt idx="6">
                  <c:v>#N/A</c:v>
                </c:pt>
                <c:pt idx="7">
                  <c:v>0.26</c:v>
                </c:pt>
                <c:pt idx="8">
                  <c:v>#N/A</c:v>
                </c:pt>
                <c:pt idx="9">
                  <c:v>0.13</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国民健康保険特別会計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5-441D-414B-ABC9-470063738ADE}"/>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0.86</c:v>
                </c:pt>
                <c:pt idx="2">
                  <c:v>#N/A</c:v>
                </c:pt>
                <c:pt idx="3">
                  <c:v>0.65</c:v>
                </c:pt>
                <c:pt idx="4">
                  <c:v>#N/A</c:v>
                </c:pt>
                <c:pt idx="5">
                  <c:v>0.8</c:v>
                </c:pt>
                <c:pt idx="6">
                  <c:v>#N/A</c:v>
                </c:pt>
                <c:pt idx="7">
                  <c:v>0.87</c:v>
                </c:pt>
                <c:pt idx="8">
                  <c:v>#N/A</c:v>
                </c:pt>
                <c:pt idx="9">
                  <c:v>0.89</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介護保険特別会計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6-441D-414B-ABC9-470063738ADE}"/>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4.5999999999999996</c:v>
                </c:pt>
                <c:pt idx="2">
                  <c:v>#N/A</c:v>
                </c:pt>
                <c:pt idx="3">
                  <c:v>4.76</c:v>
                </c:pt>
                <c:pt idx="4">
                  <c:v>#N/A</c:v>
                </c:pt>
                <c:pt idx="5">
                  <c:v>5.46</c:v>
                </c:pt>
                <c:pt idx="6">
                  <c:v>#N/A</c:v>
                </c:pt>
                <c:pt idx="7">
                  <c:v>5.84</c:v>
                </c:pt>
                <c:pt idx="8">
                  <c:v>#N/A</c:v>
                </c:pt>
                <c:pt idx="9">
                  <c:v>6.52</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7-441D-414B-ABC9-470063738ADE}"/>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4.2699999999999996</c:v>
                </c:pt>
                <c:pt idx="2">
                  <c:v>#N/A</c:v>
                </c:pt>
                <c:pt idx="3">
                  <c:v>5</c:v>
                </c:pt>
                <c:pt idx="4">
                  <c:v>#N/A</c:v>
                </c:pt>
                <c:pt idx="5">
                  <c:v>7.15</c:v>
                </c:pt>
                <c:pt idx="6">
                  <c:v>#N/A</c:v>
                </c:pt>
                <c:pt idx="7">
                  <c:v>7.37</c:v>
                </c:pt>
                <c:pt idx="8">
                  <c:v>#N/A</c:v>
                </c:pt>
                <c:pt idx="9">
                  <c:v>7.2</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8-441D-414B-ABC9-470063738ADE}"/>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2.84</c:v>
                </c:pt>
                <c:pt idx="2">
                  <c:v>#N/A</c:v>
                </c:pt>
                <c:pt idx="3">
                  <c:v>3.76</c:v>
                </c:pt>
                <c:pt idx="4">
                  <c:v>#N/A</c:v>
                </c:pt>
                <c:pt idx="5">
                  <c:v>5.12</c:v>
                </c:pt>
                <c:pt idx="6">
                  <c:v>#N/A</c:v>
                </c:pt>
                <c:pt idx="7">
                  <c:v>6.6</c:v>
                </c:pt>
                <c:pt idx="8">
                  <c:v>#N/A</c:v>
                </c:pt>
                <c:pt idx="9">
                  <c:v>8.19</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下水道事業会計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9-441D-414B-ABC9-470063738A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597</c:v>
                </c:pt>
                <c:pt idx="5">
                  <c:v>656</c:v>
                </c:pt>
                <c:pt idx="8">
                  <c:v>720</c:v>
                </c:pt>
                <c:pt idx="11">
                  <c:v>739</c:v>
                </c:pt>
                <c:pt idx="14">
                  <c:v>820</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0-CB44-4257-863D-AEFC52D53931}"/>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1-CB44-4257-863D-AEFC52D53931}"/>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38</c:v>
                </c:pt>
                <c:pt idx="3">
                  <c:v>16</c:v>
                </c:pt>
                <c:pt idx="6">
                  <c:v>18</c:v>
                </c:pt>
                <c:pt idx="9">
                  <c:v>10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2-CB44-4257-863D-AEFC52D53931}"/>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0</c:v>
                </c:pt>
                <c:pt idx="3">
                  <c:v>4</c:v>
                </c:pt>
                <c:pt idx="6">
                  <c:v>9</c:v>
                </c:pt>
                <c:pt idx="9">
                  <c:v>8</c:v>
                </c:pt>
                <c:pt idx="12">
                  <c:v>8</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3-CB44-4257-863D-AEFC52D53931}"/>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43</c:v>
                </c:pt>
                <c:pt idx="3">
                  <c:v>92</c:v>
                </c:pt>
                <c:pt idx="6">
                  <c:v>85</c:v>
                </c:pt>
                <c:pt idx="9">
                  <c:v>77</c:v>
                </c:pt>
                <c:pt idx="12">
                  <c:v>68</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4-CB44-4257-863D-AEFC52D53931}"/>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5-CB44-4257-863D-AEFC52D53931}"/>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6-CB44-4257-863D-AEFC52D53931}"/>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634</c:v>
                </c:pt>
                <c:pt idx="3">
                  <c:v>812</c:v>
                </c:pt>
                <c:pt idx="6">
                  <c:v>978</c:v>
                </c:pt>
                <c:pt idx="9">
                  <c:v>1034</c:v>
                </c:pt>
                <c:pt idx="12">
                  <c:v>1146</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7-CB44-4257-863D-AEFC52D539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118</c:v>
                </c:pt>
                <c:pt idx="2">
                  <c:v>#N/A</c:v>
                </c:pt>
                <c:pt idx="3">
                  <c:v>#N/A</c:v>
                </c:pt>
                <c:pt idx="4">
                  <c:v>268</c:v>
                </c:pt>
                <c:pt idx="5">
                  <c:v>#N/A</c:v>
                </c:pt>
                <c:pt idx="6">
                  <c:v>#N/A</c:v>
                </c:pt>
                <c:pt idx="7">
                  <c:v>370</c:v>
                </c:pt>
                <c:pt idx="8">
                  <c:v>#N/A</c:v>
                </c:pt>
                <c:pt idx="9">
                  <c:v>#N/A</c:v>
                </c:pt>
                <c:pt idx="10">
                  <c:v>390</c:v>
                </c:pt>
                <c:pt idx="11">
                  <c:v>#N/A</c:v>
                </c:pt>
                <c:pt idx="12">
                  <c:v>#N/A</c:v>
                </c:pt>
                <c:pt idx="13">
                  <c:v>402</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8-CB44-4257-863D-AEFC52D539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7537</c:v>
                </c:pt>
                <c:pt idx="5">
                  <c:v>8578</c:v>
                </c:pt>
                <c:pt idx="8">
                  <c:v>8474</c:v>
                </c:pt>
                <c:pt idx="11">
                  <c:v>8550</c:v>
                </c:pt>
                <c:pt idx="14">
                  <c:v>8314</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0-18F2-43E2-A5F6-DD172E721043}"/>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577</c:v>
                </c:pt>
                <c:pt idx="5">
                  <c:v>551</c:v>
                </c:pt>
                <c:pt idx="8">
                  <c:v>528</c:v>
                </c:pt>
                <c:pt idx="11">
                  <c:v>490</c:v>
                </c:pt>
                <c:pt idx="14">
                  <c:v>486</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1-18F2-43E2-A5F6-DD172E721043}"/>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3789</c:v>
                </c:pt>
                <c:pt idx="5">
                  <c:v>3741</c:v>
                </c:pt>
                <c:pt idx="8">
                  <c:v>4017</c:v>
                </c:pt>
                <c:pt idx="11">
                  <c:v>4464</c:v>
                </c:pt>
                <c:pt idx="14">
                  <c:v>4473</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2-18F2-43E2-A5F6-DD172E721043}"/>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3-18F2-43E2-A5F6-DD172E721043}"/>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4-18F2-43E2-A5F6-DD172E721043}"/>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5-18F2-43E2-A5F6-DD172E721043}"/>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1330</c:v>
                </c:pt>
                <c:pt idx="3">
                  <c:v>1274</c:v>
                </c:pt>
                <c:pt idx="6">
                  <c:v>1214</c:v>
                </c:pt>
                <c:pt idx="9">
                  <c:v>1156</c:v>
                </c:pt>
                <c:pt idx="12">
                  <c:v>1103</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6-18F2-43E2-A5F6-DD172E721043}"/>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29</c:v>
                </c:pt>
                <c:pt idx="3">
                  <c:v>76</c:v>
                </c:pt>
                <c:pt idx="6">
                  <c:v>65</c:v>
                </c:pt>
                <c:pt idx="9">
                  <c:v>91</c:v>
                </c:pt>
                <c:pt idx="12">
                  <c:v>84</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7-18F2-43E2-A5F6-DD172E721043}"/>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572</c:v>
                </c:pt>
                <c:pt idx="3">
                  <c:v>402</c:v>
                </c:pt>
                <c:pt idx="6">
                  <c:v>323</c:v>
                </c:pt>
                <c:pt idx="9">
                  <c:v>411</c:v>
                </c:pt>
                <c:pt idx="12">
                  <c:v>483</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8-18F2-43E2-A5F6-DD172E721043}"/>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792</c:v>
                </c:pt>
                <c:pt idx="3">
                  <c:v>378</c:v>
                </c:pt>
                <c:pt idx="6">
                  <c:v>85</c:v>
                </c:pt>
                <c:pt idx="9">
                  <c:v>56</c:v>
                </c:pt>
                <c:pt idx="12">
                  <c:v>37</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9-18F2-43E2-A5F6-DD172E721043}"/>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9689</c:v>
                </c:pt>
                <c:pt idx="3">
                  <c:v>11421</c:v>
                </c:pt>
                <c:pt idx="6">
                  <c:v>11379</c:v>
                </c:pt>
                <c:pt idx="9">
                  <c:v>11354</c:v>
                </c:pt>
                <c:pt idx="12">
                  <c:v>10932</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A-18F2-43E2-A5F6-DD172E7210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510</c:v>
                </c:pt>
                <c:pt idx="2">
                  <c:v>#N/A</c:v>
                </c:pt>
                <c:pt idx="3">
                  <c:v>#N/A</c:v>
                </c:pt>
                <c:pt idx="4">
                  <c:v>680</c:v>
                </c:pt>
                <c:pt idx="5">
                  <c:v>#N/A</c:v>
                </c:pt>
                <c:pt idx="6">
                  <c:v>#N/A</c:v>
                </c:pt>
                <c:pt idx="7">
                  <c:v>46</c:v>
                </c:pt>
                <c:pt idx="8">
                  <c:v>#N/A</c:v>
                </c:pt>
                <c:pt idx="9">
                  <c:v>#N/A</c:v>
                </c:pt>
                <c:pt idx="10">
                  <c:v>0</c:v>
                </c:pt>
                <c:pt idx="11">
                  <c:v>#N/A</c:v>
                </c:pt>
                <c:pt idx="12">
                  <c:v>#N/A</c:v>
                </c:pt>
                <c:pt idx="13">
                  <c:v>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B-18F2-43E2-A5F6-DD172E7210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1327</c:v>
                </c:pt>
                <c:pt idx="1">
                  <c:v>1399</c:v>
                </c:pt>
                <c:pt idx="2">
                  <c:v>1395</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0-3653-40F8-B055-CD76759E23BE}"/>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500</c:v>
                </c:pt>
                <c:pt idx="1">
                  <c:v>666</c:v>
                </c:pt>
                <c:pt idx="2">
                  <c:v>739</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1-3653-40F8-B055-CD76759E23BE}"/>
            </c:ext>
          </c:extLst>
        </c:ser>
        <c:ser>
          <c:idx val="1"/>
          <c:order val="2"/>
          <c:spPr>
            <a:solidFill>
              <a:srgbClr val="2E75B6"/>
            </a:solidFill>
            <a:ln>
              <a:noFill/>
            </a:ln>
          </c:spPr>
          <c:invertIfNegative val="0"/>
          <c:val>
            <c:numRef>
              <c:f>[1]データシート!$B$74:$D$74</c:f>
              <c:numCache>
                <c:formatCode>General</c:formatCode>
                <c:ptCount val="3"/>
                <c:pt idx="0">
                  <c:v>2063</c:v>
                </c:pt>
                <c:pt idx="1">
                  <c:v>2269</c:v>
                </c:pt>
                <c:pt idx="2">
                  <c:v>2209</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2-3653-40F8-B055-CD76759E23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{ACDACF83-87D9-4DE4-9060-0F9B2D20D2A2}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543-4C4E-B800-DF03975DB5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{B21CACC4-46D0-40C8-98C3-A36310F425AC}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43-4C4E-B800-DF03975DB5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{518F1DB1-96AE-4B70-B1F3-E27E21FEB598}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43-4C4E-B800-DF03975DB5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{4B74770C-22C3-4B3E-B1B4-64F8A66B1EE1}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43-4C4E-B800-DF03975DB5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{B280C4C9-98C5-4974-BDB4-E77A8A3E60BB}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43-4C4E-B800-DF03975DB5E4}"/>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{9B4257C8-024F-490B-98CF-4CA87EBFB6AB}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543-4C4E-B800-DF03975DB5E4}"/>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{CA1622A3-BECB-45B3-A191-73BC96EA367D}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543-4C4E-B800-DF03975DB5E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{37B05266-DD75-4AEA-934C-AE5D2A463F50}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543-4C4E-B800-DF03975DB5E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{0CA4EE62-D2DF-4777-9AB1-FE7AE9D671B6}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543-4C4E-B800-DF03975DB5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65.2</c:v>
                </c:pt>
                <c:pt idx="16">
                  <c:v>66.8</c:v>
                </c:pt>
                <c:pt idx="24">
                  <c:v>68.3</c:v>
                </c:pt>
                <c:pt idx="32">
                  <c:v>67.3</c:v>
                </c:pt>
              </c:numCache>
            </c:numRef>
          </c:xVal>
          <c:yVal>
            <c:numRef>
              <c:f>公会計指標分析・財政指標組合せ分析表!$BP$51:$DC$51</c:f>
              <c:numCache>
                <c:formatCode>#,##0.0;"▲ "#,##0.0</c:formatCode>
                <c:ptCount val="40"/>
                <c:pt idx="0">
                  <c:v>12.5</c:v>
                </c:pt>
                <c:pt idx="8">
                  <c:v>16.7</c:v>
                </c:pt>
                <c:pt idx="16">
                  <c:v>1</c:v>
                </c:pt>
              </c:numCache>
            </c:numRef>
          </c:yVal>
          <c:smooth val="0"/>
          <c:extLst>
            <c:ext xmlns:c16="http://schemas.microsoft.com/office/drawing/2014/chart" uri="{C3380CC4-5D6E-409C-BE32-E72D297353CC}">
              <c16:uniqueId val="{00000009-B543-4C4E-B800-DF03975DB5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{33533A9F-100B-4860-9A31-BBE2B69F5376}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543-4C4E-B800-DF03975DB5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{5816A33D-F38E-4E72-9CE9-3DB7762FE97A}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43-4C4E-B800-DF03975DB5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{3E11BA8E-20A4-4ED1-A27A-031B1C361970}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43-4C4E-B800-DF03975DB5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{0CB5B4A2-6515-4C83-8251-DCAC877A6F2C}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43-4C4E-B800-DF03975DB5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{73E07CA8-5261-43E6-9529-B7C215A1FCDC}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43-4C4E-B800-DF03975DB5E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{D9BAC7A3-5EA5-42A9-8094-4968A6E3CB59}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543-4C4E-B800-DF03975DB5E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{E971C315-E193-4189-A518-BF4BB8946256}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543-4C4E-B800-DF03975DB5E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{20E466BC-270A-4A09-B395-9D15D860709C}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543-4C4E-B800-DF03975DB5E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{2A5BFF59-0500-4FC9-9CE2-F0F9B7AFFA80}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543-4C4E-B800-DF03975DB5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543-4C4E-B800-DF03975DB5E4}"/>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{3E7737FB-21E1-4E3E-8AC9-522D9CEF356D}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CE4-42DB-9192-ABA44C134E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{ACD549BD-D41F-48BB-A735-37D1199BE710}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E4-42DB-9192-ABA44C134E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{64C5F2E3-AA50-4CD1-82B3-8B28B9AD23B8}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E4-42DB-9192-ABA44C134E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{18779938-3DFB-40CF-A664-6EAA464222D2}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E4-42DB-9192-ABA44C134E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{44AC0B73-A73D-46AF-B4E9-B431F298C5A3}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E4-42DB-9192-ABA44C134ED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{A03CA548-CBAC-4FF9-91EF-5F945C0ACB57}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CE4-42DB-9192-ABA44C134ED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{963A98EF-2689-48E3-8576-F0E5B11DABDC}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CE4-42DB-9192-ABA44C134ED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{E83B743F-3499-467F-AFEC-59B8CA1793EF}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CE4-42DB-9192-ABA44C134ED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{5548DF92-2C30-4F14-B098-646C5D8CB5D5}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CE4-42DB-9192-ABA44C134E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5.2</c:v>
                </c:pt>
                <c:pt idx="16">
                  <c:v>6.1</c:v>
                </c:pt>
                <c:pt idx="24">
                  <c:v>8</c:v>
                </c:pt>
                <c:pt idx="32">
                  <c:v>8.8000000000000007</c:v>
                </c:pt>
              </c:numCache>
            </c:numRef>
          </c:xVal>
          <c:yVal>
            <c:numRef>
              <c:f>公会計指標分析・財政指標組合せ分析表!$BP$73:$DC$73</c:f>
              <c:numCache>
                <c:formatCode>#,##0.0;"▲ "#,##0.0</c:formatCode>
                <c:ptCount val="40"/>
                <c:pt idx="0">
                  <c:v>12.5</c:v>
                </c:pt>
                <c:pt idx="8">
                  <c:v>16.7</c:v>
                </c:pt>
                <c:pt idx="16">
                  <c:v>1</c:v>
                </c:pt>
              </c:numCache>
            </c:numRef>
          </c:yVal>
          <c:smooth val="0"/>
          <c:extLst>
            <c:ext xmlns:c16="http://schemas.microsoft.com/office/drawing/2014/chart" uri="{C3380CC4-5D6E-409C-BE32-E72D297353CC}">
              <c16:uniqueId val="{00000009-2CE4-42DB-9192-ABA44C134E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4.349592131553585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{6025A9E6-2836-4F83-B894-E97A0CDE867E}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CE4-42DB-9192-ABA44C134E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{DE60C70E-608A-4000-B1C4-C574BFA5F8F4}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E4-42DB-9192-ABA44C134E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{C921B0DA-1977-4471-862C-F7EC21761231}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E4-42DB-9192-ABA44C134E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{D04124F5-9A00-461A-A93F-0D81E312C75D}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E4-42DB-9192-ABA44C134E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{17D8CBA0-B1D5-438D-90E2-2D9501577FE8}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E4-42DB-9192-ABA44C134ED7}"/>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{CC2BFD97-8E2B-408E-B5B9-0634456A1432}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CE4-42DB-9192-ABA44C134ED7}"/>
                </c:ext>
              </c:extLst>
            </c:dLbl>
            <c:dLbl>
              <c:idx val="16"/>
              <c:layout>
                <c:manualLayout>
                  <c:x val="-4.490505736590121E-2"/>
                  <c:y val="-6.892031478717479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{361C0CCD-46F7-46F8-8109-F1296185FAB8}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CE4-42DB-9192-ABA44C134ED7}"/>
                </c:ext>
              </c:extLst>
            </c:dLbl>
            <c:dLbl>
              <c:idx val="24"/>
              <c:layout>
                <c:manualLayout>
                  <c:x val="-1.8235628084250027E-2"/>
                  <c:y val="-0.1061706327868830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{E4727214-3713-4091-B70B-7B3122514FAC}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CE4-42DB-9192-ABA44C134ED7}"/>
                </c:ext>
              </c:extLst>
            </c:dLbl>
            <c:dLbl>
              <c:idx val="32"/>
              <c:layout>
                <c:manualLayout>
                  <c:x val="-3.1570342725075584E-2"/>
                  <c:y val="-3.10788632426586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{2863FE7C-B2F9-4F47-A9C9-A526C8B5C46A}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CE4-42DB-9192-ABA44C134E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CE4-42DB-9192-ABA44C134ED7}"/>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8,833
402.25
9,960,159
9,588,542
371,347
5,153,548
10,931,898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類似団体平均を上回りながら推移しているが、町税収入の大幅な増加は見込めない状況にあり、財政力指数は今後も現行水準で推移するものと見込まれる。町税滞納処分の強化等により歳入確保に努める。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8" name="直線コネクタ 67"/>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1" name="直線コネクタ 70"/>
        <xdr:cNvCxnSpPr/>
      </xdr:nvCxnSpPr>
      <xdr:spPr>
        <a:xfrm>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4" name="直線コネクタ 73"/>
        <xdr:cNvCxnSpPr/>
      </xdr:nvCxnSpPr>
      <xdr:spPr>
        <a:xfrm flipV="1">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7" name="直線コネクタ 76"/>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89" name="楕円 88"/>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22172</xdr:rowOff>
    </xdr:from>
    <xdr:ext cx="736600" cy="259045"/>
    <xdr:sp macro="" textlink="">
      <xdr:nvSpPr>
        <xdr:cNvPr id="90" name="テキスト ボックス 89"/>
        <xdr:cNvSpPr txBox="1"/>
      </xdr:nvSpPr>
      <xdr:spPr>
        <a:xfrm>
          <a:off x="3733800" y="705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1" name="楕円 90"/>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92" name="テキスト ボックス 91"/>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3" name="楕円 92"/>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22172</xdr:rowOff>
    </xdr:from>
    <xdr:ext cx="762000" cy="259045"/>
    <xdr:sp macro="" textlink="">
      <xdr:nvSpPr>
        <xdr:cNvPr id="94" name="テキスト ボックス 93"/>
        <xdr:cNvSpPr txBox="1"/>
      </xdr:nvSpPr>
      <xdr:spPr>
        <a:xfrm>
          <a:off x="1955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6" name="テキスト ボックス 9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燃料費、電気料等の物件費及び公債費の元金償還金の増により、前年度から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％の増となった。今後も事務事業の見直しに努め、経常収支比率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％未満を目標とする。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64</xdr:row>
      <xdr:rowOff>39370</xdr:rowOff>
    </xdr:to>
    <xdr:cxnSp macro="">
      <xdr:nvCxnSpPr>
        <xdr:cNvPr id="129" name="直線コネクタ 128"/>
        <xdr:cNvCxnSpPr/>
      </xdr:nvCxnSpPr>
      <xdr:spPr>
        <a:xfrm>
          <a:off x="4114800" y="10737088"/>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63</xdr:row>
      <xdr:rowOff>109474</xdr:rowOff>
    </xdr:to>
    <xdr:cxnSp macro="">
      <xdr:nvCxnSpPr>
        <xdr:cNvPr id="132" name="直線コネクタ 131"/>
        <xdr:cNvCxnSpPr/>
      </xdr:nvCxnSpPr>
      <xdr:spPr>
        <a:xfrm flipV="1">
          <a:off x="3225800" y="107370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63</xdr:row>
      <xdr:rowOff>109474</xdr:rowOff>
    </xdr:to>
    <xdr:cxnSp macro="">
      <xdr:nvCxnSpPr>
        <xdr:cNvPr id="135" name="直線コネクタ 134"/>
        <xdr:cNvCxnSpPr/>
      </xdr:nvCxnSpPr>
      <xdr:spPr>
        <a:xfrm>
          <a:off x="2336800" y="109059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63</xdr:row>
      <xdr:rowOff>104648</xdr:rowOff>
    </xdr:to>
    <xdr:cxnSp macro="">
      <xdr:nvCxnSpPr>
        <xdr:cNvPr id="138" name="直線コネクタ 137"/>
        <xdr:cNvCxnSpPr/>
      </xdr:nvCxnSpPr>
      <xdr:spPr>
        <a:xfrm>
          <a:off x="1447800" y="1070330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40" name="テキスト ボックス 139"/>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2" name="テキスト ボックス 141"/>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8" name="楕円 147"/>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49"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0" name="楕円 149"/>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51" name="テキスト ボックス 150"/>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2" name="楕円 151"/>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3" name="テキスト ボックス 152"/>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4" name="楕円 153"/>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55" name="テキスト ボックス 154"/>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56" name="楕円 155"/>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134383</xdr:rowOff>
    </xdr:from>
    <xdr:ext cx="762000" cy="259045"/>
    <xdr:sp macro="" textlink="">
      <xdr:nvSpPr>
        <xdr:cNvPr id="157" name="テキスト ボックス 156"/>
        <xdr:cNvSpPr txBox="1"/>
      </xdr:nvSpPr>
      <xdr:spPr>
        <a:xfrm>
          <a:off x="1066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％の増となったが、類似団体平均並みとなっている。今後も老朽化した施設の維持補修費等により微増していくことが見込まれる。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119334</xdr:rowOff>
    </xdr:from>
    <xdr:to>
      <xdr:col>23</xdr:col>
      <xdr:colOff>133350</xdr:colOff>
      <xdr:row>83</xdr:row>
      <xdr:rowOff>19639</xdr:rowOff>
    </xdr:to>
    <xdr:cxnSp macro="">
      <xdr:nvCxnSpPr>
        <xdr:cNvPr id="190" name="直線コネクタ 189"/>
        <xdr:cNvCxnSpPr/>
      </xdr:nvCxnSpPr>
      <xdr:spPr>
        <a:xfrm>
          <a:off x="4114800" y="14178234"/>
          <a:ext cx="8382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62043</xdr:rowOff>
    </xdr:from>
    <xdr:to>
      <xdr:col>19</xdr:col>
      <xdr:colOff>133350</xdr:colOff>
      <xdr:row>82</xdr:row>
      <xdr:rowOff>119334</xdr:rowOff>
    </xdr:to>
    <xdr:cxnSp macro="">
      <xdr:nvCxnSpPr>
        <xdr:cNvPr id="193" name="直線コネクタ 192"/>
        <xdr:cNvCxnSpPr/>
      </xdr:nvCxnSpPr>
      <xdr:spPr>
        <a:xfrm>
          <a:off x="3225800" y="14120943"/>
          <a:ext cx="889000" cy="5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22399</xdr:rowOff>
    </xdr:from>
    <xdr:to>
      <xdr:col>15</xdr:col>
      <xdr:colOff>82550</xdr:colOff>
      <xdr:row>82</xdr:row>
      <xdr:rowOff>62043</xdr:rowOff>
    </xdr:to>
    <xdr:cxnSp macro="">
      <xdr:nvCxnSpPr>
        <xdr:cNvPr id="196" name="直線コネクタ 195"/>
        <xdr:cNvCxnSpPr/>
      </xdr:nvCxnSpPr>
      <xdr:spPr>
        <a:xfrm>
          <a:off x="2336800" y="14081299"/>
          <a:ext cx="889000" cy="3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10333</xdr:rowOff>
    </xdr:from>
    <xdr:to>
      <xdr:col>11</xdr:col>
      <xdr:colOff>31750</xdr:colOff>
      <xdr:row>82</xdr:row>
      <xdr:rowOff>22399</xdr:rowOff>
    </xdr:to>
    <xdr:cxnSp macro="">
      <xdr:nvCxnSpPr>
        <xdr:cNvPr id="199" name="直線コネクタ 198"/>
        <xdr:cNvCxnSpPr/>
      </xdr:nvCxnSpPr>
      <xdr:spPr>
        <a:xfrm>
          <a:off x="1447800" y="1406923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140289</xdr:rowOff>
    </xdr:from>
    <xdr:to>
      <xdr:col>23</xdr:col>
      <xdr:colOff>184150</xdr:colOff>
      <xdr:row>83</xdr:row>
      <xdr:rowOff>70439</xdr:rowOff>
    </xdr:to>
    <xdr:sp macro="" textlink="">
      <xdr:nvSpPr>
        <xdr:cNvPr id="209" name="楕円 208"/>
        <xdr:cNvSpPr/>
      </xdr:nvSpPr>
      <xdr:spPr>
        <a:xfrm>
          <a:off x="4902200" y="1419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112366</xdr:rowOff>
    </xdr:from>
    <xdr:ext cx="762000" cy="259045"/>
    <xdr:sp macro="" textlink="">
      <xdr:nvSpPr>
        <xdr:cNvPr id="210" name="人件費・物件費等の状況該当値テキスト"/>
        <xdr:cNvSpPr txBox="1"/>
      </xdr:nvSpPr>
      <xdr:spPr>
        <a:xfrm>
          <a:off x="5041900" y="1417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68534</xdr:rowOff>
    </xdr:from>
    <xdr:to>
      <xdr:col>19</xdr:col>
      <xdr:colOff>184150</xdr:colOff>
      <xdr:row>82</xdr:row>
      <xdr:rowOff>170134</xdr:rowOff>
    </xdr:to>
    <xdr:sp macro="" textlink="">
      <xdr:nvSpPr>
        <xdr:cNvPr id="211" name="楕円 210"/>
        <xdr:cNvSpPr/>
      </xdr:nvSpPr>
      <xdr:spPr>
        <a:xfrm>
          <a:off x="4064000" y="141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8861</xdr:rowOff>
    </xdr:from>
    <xdr:ext cx="736600" cy="259045"/>
    <xdr:sp macro="" textlink="">
      <xdr:nvSpPr>
        <xdr:cNvPr id="212" name="テキスト ボックス 211"/>
        <xdr:cNvSpPr txBox="1"/>
      </xdr:nvSpPr>
      <xdr:spPr>
        <a:xfrm>
          <a:off x="3733800" y="13896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11243</xdr:rowOff>
    </xdr:from>
    <xdr:to>
      <xdr:col>15</xdr:col>
      <xdr:colOff>133350</xdr:colOff>
      <xdr:row>82</xdr:row>
      <xdr:rowOff>112843</xdr:rowOff>
    </xdr:to>
    <xdr:sp macro="" textlink="">
      <xdr:nvSpPr>
        <xdr:cNvPr id="213" name="楕円 212"/>
        <xdr:cNvSpPr/>
      </xdr:nvSpPr>
      <xdr:spPr>
        <a:xfrm>
          <a:off x="3175000" y="1407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123020</xdr:rowOff>
    </xdr:from>
    <xdr:ext cx="762000" cy="259045"/>
    <xdr:sp macro="" textlink="">
      <xdr:nvSpPr>
        <xdr:cNvPr id="214" name="テキスト ボックス 213"/>
        <xdr:cNvSpPr txBox="1"/>
      </xdr:nvSpPr>
      <xdr:spPr>
        <a:xfrm>
          <a:off x="2844800" y="1383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143049</xdr:rowOff>
    </xdr:from>
    <xdr:to>
      <xdr:col>11</xdr:col>
      <xdr:colOff>82550</xdr:colOff>
      <xdr:row>82</xdr:row>
      <xdr:rowOff>73199</xdr:rowOff>
    </xdr:to>
    <xdr:sp macro="" textlink="">
      <xdr:nvSpPr>
        <xdr:cNvPr id="215" name="楕円 214"/>
        <xdr:cNvSpPr/>
      </xdr:nvSpPr>
      <xdr:spPr>
        <a:xfrm>
          <a:off x="2286000" y="1403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83376</xdr:rowOff>
    </xdr:from>
    <xdr:ext cx="762000" cy="259045"/>
    <xdr:sp macro="" textlink="">
      <xdr:nvSpPr>
        <xdr:cNvPr id="216" name="テキスト ボックス 215"/>
        <xdr:cNvSpPr txBox="1"/>
      </xdr:nvSpPr>
      <xdr:spPr>
        <a:xfrm>
          <a:off x="1955800" y="1379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130983</xdr:rowOff>
    </xdr:from>
    <xdr:to>
      <xdr:col>7</xdr:col>
      <xdr:colOff>31750</xdr:colOff>
      <xdr:row>82</xdr:row>
      <xdr:rowOff>61133</xdr:rowOff>
    </xdr:to>
    <xdr:sp macro="" textlink="">
      <xdr:nvSpPr>
        <xdr:cNvPr id="217" name="楕円 216"/>
        <xdr:cNvSpPr/>
      </xdr:nvSpPr>
      <xdr:spPr>
        <a:xfrm>
          <a:off x="1397000" y="1401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71310</xdr:rowOff>
    </xdr:from>
    <xdr:ext cx="762000" cy="259045"/>
    <xdr:sp macro="" textlink="">
      <xdr:nvSpPr>
        <xdr:cNvPr id="218" name="テキスト ボックス 217"/>
        <xdr:cNvSpPr txBox="1"/>
      </xdr:nvSpPr>
      <xdr:spPr>
        <a:xfrm>
          <a:off x="1066800" y="1378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職員の平均年齢が高いため、類似団体平均を上回って推移している。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計画的な職員採用のもとラスパイレス指数の改善を図る。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529</xdr:rowOff>
    </xdr:to>
    <xdr:cxnSp macro="">
      <xdr:nvCxnSpPr>
        <xdr:cNvPr id="256" name="直線コネクタ 255"/>
        <xdr:cNvCxnSpPr/>
      </xdr:nvCxnSpPr>
      <xdr:spPr>
        <a:xfrm flipV="1">
          <a:off x="16179800" y="1488651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529</xdr:rowOff>
    </xdr:to>
    <xdr:cxnSp macro="">
      <xdr:nvCxnSpPr>
        <xdr:cNvPr id="259" name="直線コネクタ 258"/>
        <xdr:cNvCxnSpPr/>
      </xdr:nvCxnSpPr>
      <xdr:spPr>
        <a:xfrm>
          <a:off x="15290800" y="14866409"/>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131763</xdr:rowOff>
    </xdr:to>
    <xdr:cxnSp macro="">
      <xdr:nvCxnSpPr>
        <xdr:cNvPr id="262" name="直線コネクタ 261"/>
        <xdr:cNvCxnSpPr/>
      </xdr:nvCxnSpPr>
      <xdr:spPr>
        <a:xfrm flipV="1">
          <a:off x="14401800" y="1486640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131763</xdr:rowOff>
    </xdr:from>
    <xdr:to>
      <xdr:col>68</xdr:col>
      <xdr:colOff>152400</xdr:colOff>
      <xdr:row>86</xdr:row>
      <xdr:rowOff>151871</xdr:rowOff>
    </xdr:to>
    <xdr:cxnSp macro="">
      <xdr:nvCxnSpPr>
        <xdr:cNvPr id="265" name="直線コネクタ 264"/>
        <xdr:cNvCxnSpPr/>
      </xdr:nvCxnSpPr>
      <xdr:spPr>
        <a:xfrm flipV="1">
          <a:off x="13512800" y="148764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5" name="楕円 274"/>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6"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121179</xdr:rowOff>
    </xdr:from>
    <xdr:to>
      <xdr:col>77</xdr:col>
      <xdr:colOff>95250</xdr:colOff>
      <xdr:row>87</xdr:row>
      <xdr:rowOff>51329</xdr:rowOff>
    </xdr:to>
    <xdr:sp macro="" textlink="">
      <xdr:nvSpPr>
        <xdr:cNvPr id="277" name="楕円 276"/>
        <xdr:cNvSpPr/>
      </xdr:nvSpPr>
      <xdr:spPr>
        <a:xfrm>
          <a:off x="16129000" y="148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36106</xdr:rowOff>
    </xdr:from>
    <xdr:ext cx="736600" cy="259045"/>
    <xdr:sp macro="" textlink="">
      <xdr:nvSpPr>
        <xdr:cNvPr id="278" name="テキスト ボックス 277"/>
        <xdr:cNvSpPr txBox="1"/>
      </xdr:nvSpPr>
      <xdr:spPr>
        <a:xfrm>
          <a:off x="15798800" y="1495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79" name="楕円 278"/>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0" name="テキスト ボックス 279"/>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81" name="楕円 280"/>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82" name="テキスト ボックス 281"/>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101071</xdr:rowOff>
    </xdr:from>
    <xdr:to>
      <xdr:col>64</xdr:col>
      <xdr:colOff>152400</xdr:colOff>
      <xdr:row>87</xdr:row>
      <xdr:rowOff>31221</xdr:rowOff>
    </xdr:to>
    <xdr:sp macro="" textlink="">
      <xdr:nvSpPr>
        <xdr:cNvPr id="283" name="楕円 282"/>
        <xdr:cNvSpPr/>
      </xdr:nvSpPr>
      <xdr:spPr>
        <a:xfrm>
          <a:off x="13462000" y="148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15998</xdr:rowOff>
    </xdr:from>
    <xdr:ext cx="762000" cy="259045"/>
    <xdr:sp macro="" textlink="">
      <xdr:nvSpPr>
        <xdr:cNvPr id="284" name="テキスト ボックス 283"/>
        <xdr:cNvSpPr txBox="1"/>
      </xdr:nvSpPr>
      <xdr:spPr>
        <a:xfrm>
          <a:off x="13131800" y="1493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保育施設・牧場等を直接運営しながらも、類似団体平均並みで推移している。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計画的な職員採用と適正配置に努める。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104902</xdr:rowOff>
    </xdr:from>
    <xdr:to>
      <xdr:col>81</xdr:col>
      <xdr:colOff>44450</xdr:colOff>
      <xdr:row>61</xdr:row>
      <xdr:rowOff>116967</xdr:rowOff>
    </xdr:to>
    <xdr:cxnSp macro="">
      <xdr:nvCxnSpPr>
        <xdr:cNvPr id="315" name="直線コネクタ 314"/>
        <xdr:cNvCxnSpPr/>
      </xdr:nvCxnSpPr>
      <xdr:spPr>
        <a:xfrm>
          <a:off x="16179800" y="1056335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89821</xdr:rowOff>
    </xdr:from>
    <xdr:to>
      <xdr:col>77</xdr:col>
      <xdr:colOff>44450</xdr:colOff>
      <xdr:row>61</xdr:row>
      <xdr:rowOff>104902</xdr:rowOff>
    </xdr:to>
    <xdr:cxnSp macro="">
      <xdr:nvCxnSpPr>
        <xdr:cNvPr id="318" name="直線コネクタ 317"/>
        <xdr:cNvCxnSpPr/>
      </xdr:nvCxnSpPr>
      <xdr:spPr>
        <a:xfrm>
          <a:off x="15290800" y="10548271"/>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89218</xdr:rowOff>
    </xdr:from>
    <xdr:to>
      <xdr:col>72</xdr:col>
      <xdr:colOff>203200</xdr:colOff>
      <xdr:row>61</xdr:row>
      <xdr:rowOff>89821</xdr:rowOff>
    </xdr:to>
    <xdr:cxnSp macro="">
      <xdr:nvCxnSpPr>
        <xdr:cNvPr id="321" name="直線コネクタ 320"/>
        <xdr:cNvCxnSpPr/>
      </xdr:nvCxnSpPr>
      <xdr:spPr>
        <a:xfrm>
          <a:off x="14401800" y="10547668"/>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57848</xdr:rowOff>
    </xdr:from>
    <xdr:to>
      <xdr:col>68</xdr:col>
      <xdr:colOff>152400</xdr:colOff>
      <xdr:row>61</xdr:row>
      <xdr:rowOff>89218</xdr:rowOff>
    </xdr:to>
    <xdr:cxnSp macro="">
      <xdr:nvCxnSpPr>
        <xdr:cNvPr id="324" name="直線コネクタ 323"/>
        <xdr:cNvCxnSpPr/>
      </xdr:nvCxnSpPr>
      <xdr:spPr>
        <a:xfrm>
          <a:off x="13512800" y="10516298"/>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66167</xdr:rowOff>
    </xdr:from>
    <xdr:to>
      <xdr:col>81</xdr:col>
      <xdr:colOff>95250</xdr:colOff>
      <xdr:row>61</xdr:row>
      <xdr:rowOff>167767</xdr:rowOff>
    </xdr:to>
    <xdr:sp macro="" textlink="">
      <xdr:nvSpPr>
        <xdr:cNvPr id="334" name="楕円 333"/>
        <xdr:cNvSpPr/>
      </xdr:nvSpPr>
      <xdr:spPr>
        <a:xfrm>
          <a:off x="169672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82694</xdr:rowOff>
    </xdr:from>
    <xdr:ext cx="762000" cy="259045"/>
    <xdr:sp macro="" textlink="">
      <xdr:nvSpPr>
        <xdr:cNvPr id="335" name="定員管理の状況該当値テキスト"/>
        <xdr:cNvSpPr txBox="1"/>
      </xdr:nvSpPr>
      <xdr:spPr>
        <a:xfrm>
          <a:off x="17106900" y="1036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54102</xdr:rowOff>
    </xdr:from>
    <xdr:to>
      <xdr:col>77</xdr:col>
      <xdr:colOff>95250</xdr:colOff>
      <xdr:row>61</xdr:row>
      <xdr:rowOff>155702</xdr:rowOff>
    </xdr:to>
    <xdr:sp macro="" textlink="">
      <xdr:nvSpPr>
        <xdr:cNvPr id="336" name="楕円 335"/>
        <xdr:cNvSpPr/>
      </xdr:nvSpPr>
      <xdr:spPr>
        <a:xfrm>
          <a:off x="16129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165879</xdr:rowOff>
    </xdr:from>
    <xdr:ext cx="736600" cy="259045"/>
    <xdr:sp macro="" textlink="">
      <xdr:nvSpPr>
        <xdr:cNvPr id="337" name="テキスト ボックス 336"/>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39021</xdr:rowOff>
    </xdr:from>
    <xdr:to>
      <xdr:col>73</xdr:col>
      <xdr:colOff>44450</xdr:colOff>
      <xdr:row>61</xdr:row>
      <xdr:rowOff>140621</xdr:rowOff>
    </xdr:to>
    <xdr:sp macro="" textlink="">
      <xdr:nvSpPr>
        <xdr:cNvPr id="338" name="楕円 337"/>
        <xdr:cNvSpPr/>
      </xdr:nvSpPr>
      <xdr:spPr>
        <a:xfrm>
          <a:off x="15240000" y="10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125398</xdr:rowOff>
    </xdr:from>
    <xdr:ext cx="762000" cy="259045"/>
    <xdr:sp macro="" textlink="">
      <xdr:nvSpPr>
        <xdr:cNvPr id="339" name="テキスト ボックス 338"/>
        <xdr:cNvSpPr txBox="1"/>
      </xdr:nvSpPr>
      <xdr:spPr>
        <a:xfrm>
          <a:off x="14909800" y="1058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38418</xdr:rowOff>
    </xdr:from>
    <xdr:to>
      <xdr:col>68</xdr:col>
      <xdr:colOff>203200</xdr:colOff>
      <xdr:row>61</xdr:row>
      <xdr:rowOff>140018</xdr:rowOff>
    </xdr:to>
    <xdr:sp macro="" textlink="">
      <xdr:nvSpPr>
        <xdr:cNvPr id="340" name="楕円 339"/>
        <xdr:cNvSpPr/>
      </xdr:nvSpPr>
      <xdr:spPr>
        <a:xfrm>
          <a:off x="14351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150195</xdr:rowOff>
    </xdr:from>
    <xdr:ext cx="762000" cy="259045"/>
    <xdr:sp macro="" textlink="">
      <xdr:nvSpPr>
        <xdr:cNvPr id="341" name="テキスト ボックス 340"/>
        <xdr:cNvSpPr txBox="1"/>
      </xdr:nvSpPr>
      <xdr:spPr>
        <a:xfrm>
          <a:off x="14020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7048</xdr:rowOff>
    </xdr:from>
    <xdr:to>
      <xdr:col>64</xdr:col>
      <xdr:colOff>152400</xdr:colOff>
      <xdr:row>61</xdr:row>
      <xdr:rowOff>108648</xdr:rowOff>
    </xdr:to>
    <xdr:sp macro="" textlink="">
      <xdr:nvSpPr>
        <xdr:cNvPr id="342" name="楕円 341"/>
        <xdr:cNvSpPr/>
      </xdr:nvSpPr>
      <xdr:spPr>
        <a:xfrm>
          <a:off x="13462000" y="104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118825</xdr:rowOff>
    </xdr:from>
    <xdr:ext cx="762000" cy="259045"/>
    <xdr:sp macro="" textlink="">
      <xdr:nvSpPr>
        <xdr:cNvPr id="343" name="テキスト ボックス 342"/>
        <xdr:cNvSpPr txBox="1"/>
      </xdr:nvSpPr>
      <xdr:spPr>
        <a:xfrm>
          <a:off x="13131800" y="1023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類似団体平均を下回って推移しているが、前年度から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過疎対策事業債と令和元年度辺地対策事業債の元金償還開始が主な要因である。今後も施設更新等に伴う地方債発行による元利償還金の増加は避けられない状況にあるが、地方債発行額を最小限に抑制するとともに、償還年限等も考慮し公債費の平準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30480</xdr:rowOff>
    </xdr:to>
    <xdr:cxnSp macro="">
      <xdr:nvCxnSpPr>
        <xdr:cNvPr id="377" name="直線コネクタ 376"/>
        <xdr:cNvCxnSpPr/>
      </xdr:nvCxnSpPr>
      <xdr:spPr>
        <a:xfrm>
          <a:off x="16179800" y="68241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137583</xdr:rowOff>
    </xdr:to>
    <xdr:cxnSp macro="">
      <xdr:nvCxnSpPr>
        <xdr:cNvPr id="380" name="直線コネクタ 379"/>
        <xdr:cNvCxnSpPr/>
      </xdr:nvCxnSpPr>
      <xdr:spPr>
        <a:xfrm>
          <a:off x="15290800" y="667131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156210</xdr:rowOff>
    </xdr:to>
    <xdr:cxnSp macro="">
      <xdr:nvCxnSpPr>
        <xdr:cNvPr id="383" name="直線コネクタ 382"/>
        <xdr:cNvCxnSpPr/>
      </xdr:nvCxnSpPr>
      <xdr:spPr>
        <a:xfrm>
          <a:off x="14401800" y="65989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75777</xdr:rowOff>
    </xdr:from>
    <xdr:to>
      <xdr:col>68</xdr:col>
      <xdr:colOff>152400</xdr:colOff>
      <xdr:row>38</xdr:row>
      <xdr:rowOff>83820</xdr:rowOff>
    </xdr:to>
    <xdr:cxnSp macro="">
      <xdr:nvCxnSpPr>
        <xdr:cNvPr id="386" name="直線コネクタ 385"/>
        <xdr:cNvCxnSpPr/>
      </xdr:nvCxnSpPr>
      <xdr:spPr>
        <a:xfrm>
          <a:off x="13512800" y="65908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6" name="楕円 395"/>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7"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8" name="楕円 397"/>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9" name="テキスト ボックス 39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00" name="楕円 399"/>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401" name="テキスト ボックス 400"/>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2" name="楕円 401"/>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3" name="テキスト ボックス 402"/>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24977</xdr:rowOff>
    </xdr:from>
    <xdr:to>
      <xdr:col>64</xdr:col>
      <xdr:colOff>152400</xdr:colOff>
      <xdr:row>38</xdr:row>
      <xdr:rowOff>126577</xdr:rowOff>
    </xdr:to>
    <xdr:sp macro="" textlink="">
      <xdr:nvSpPr>
        <xdr:cNvPr id="404" name="楕円 403"/>
        <xdr:cNvSpPr/>
      </xdr:nvSpPr>
      <xdr:spPr>
        <a:xfrm>
          <a:off x="13462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136754</xdr:rowOff>
    </xdr:from>
    <xdr:ext cx="762000" cy="259045"/>
    <xdr:sp macro="" textlink="">
      <xdr:nvSpPr>
        <xdr:cNvPr id="405" name="テキスト ボックス 404"/>
        <xdr:cNvSpPr txBox="1"/>
      </xdr:nvSpPr>
      <xdr:spPr>
        <a:xfrm>
          <a:off x="13131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基金積立等により充当可能財源等が将来負担額を上回ったため、比率が算定されなかった。今後も充当可能財源等が将来負担額を上回ることが見込まれる。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95855</xdr:rowOff>
    </xdr:from>
    <xdr:to>
      <xdr:col>72</xdr:col>
      <xdr:colOff>203200</xdr:colOff>
      <xdr:row>14</xdr:row>
      <xdr:rowOff>104805</xdr:rowOff>
    </xdr:to>
    <xdr:cxnSp macro="">
      <xdr:nvCxnSpPr>
        <xdr:cNvPr id="441" name="直線コネクタ 440"/>
        <xdr:cNvCxnSpPr/>
      </xdr:nvCxnSpPr>
      <xdr:spPr>
        <a:xfrm flipV="1">
          <a:off x="14401800" y="2324705"/>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56545</xdr:rowOff>
    </xdr:from>
    <xdr:to>
      <xdr:col>68</xdr:col>
      <xdr:colOff>152400</xdr:colOff>
      <xdr:row>14</xdr:row>
      <xdr:rowOff>104805</xdr:rowOff>
    </xdr:to>
    <xdr:cxnSp macro="">
      <xdr:nvCxnSpPr>
        <xdr:cNvPr id="444" name="直線コネクタ 443"/>
        <xdr:cNvCxnSpPr/>
      </xdr:nvCxnSpPr>
      <xdr:spPr>
        <a:xfrm>
          <a:off x="13512800" y="24568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45055</xdr:rowOff>
    </xdr:from>
    <xdr:to>
      <xdr:col>73</xdr:col>
      <xdr:colOff>44450</xdr:colOff>
      <xdr:row>13</xdr:row>
      <xdr:rowOff>146655</xdr:rowOff>
    </xdr:to>
    <xdr:sp macro="" textlink="">
      <xdr:nvSpPr>
        <xdr:cNvPr id="458" name="楕円 457"/>
        <xdr:cNvSpPr/>
      </xdr:nvSpPr>
      <xdr:spPr>
        <a:xfrm>
          <a:off x="15240000" y="22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131432</xdr:rowOff>
    </xdr:from>
    <xdr:ext cx="762000" cy="259045"/>
    <xdr:sp macro="" textlink="">
      <xdr:nvSpPr>
        <xdr:cNvPr id="459" name="テキスト ボックス 458"/>
        <xdr:cNvSpPr txBox="1"/>
      </xdr:nvSpPr>
      <xdr:spPr>
        <a:xfrm>
          <a:off x="14909800" y="236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54005</xdr:rowOff>
    </xdr:from>
    <xdr:to>
      <xdr:col>68</xdr:col>
      <xdr:colOff>203200</xdr:colOff>
      <xdr:row>14</xdr:row>
      <xdr:rowOff>155605</xdr:rowOff>
    </xdr:to>
    <xdr:sp macro="" textlink="">
      <xdr:nvSpPr>
        <xdr:cNvPr id="460" name="楕円 459"/>
        <xdr:cNvSpPr/>
      </xdr:nvSpPr>
      <xdr:spPr>
        <a:xfrm>
          <a:off x="143510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140382</xdr:rowOff>
    </xdr:from>
    <xdr:ext cx="762000" cy="259045"/>
    <xdr:sp macro="" textlink="">
      <xdr:nvSpPr>
        <xdr:cNvPr id="461" name="テキスト ボックス 460"/>
        <xdr:cNvSpPr txBox="1"/>
      </xdr:nvSpPr>
      <xdr:spPr>
        <a:xfrm>
          <a:off x="14020800" y="254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5745</xdr:rowOff>
    </xdr:from>
    <xdr:to>
      <xdr:col>64</xdr:col>
      <xdr:colOff>152400</xdr:colOff>
      <xdr:row>14</xdr:row>
      <xdr:rowOff>107345</xdr:rowOff>
    </xdr:to>
    <xdr:sp macro="" textlink="">
      <xdr:nvSpPr>
        <xdr:cNvPr id="462" name="楕円 461"/>
        <xdr:cNvSpPr/>
      </xdr:nvSpPr>
      <xdr:spPr>
        <a:xfrm>
          <a:off x="134620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92122</xdr:rowOff>
    </xdr:from>
    <xdr:ext cx="762000" cy="259045"/>
    <xdr:sp macro="" textlink="">
      <xdr:nvSpPr>
        <xdr:cNvPr id="463" name="テキスト ボックス 462"/>
        <xdr:cNvSpPr txBox="1"/>
      </xdr:nvSpPr>
      <xdr:spPr>
        <a:xfrm>
          <a:off x="13131800" y="24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8,833
402.25
9,960,159
9,588,542
371,347
5,153,548
10,931,898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保育施設・牧場等の直接運営が要因となって類似団体平均を上回りながら推移している。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計画的な職員採用による適正な人事管理のもと、類似団体平均並みとなるよう努める。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43180</xdr:rowOff>
    </xdr:to>
    <xdr:cxnSp macro="">
      <xdr:nvCxnSpPr>
        <xdr:cNvPr id="66" name="直線コネクタ 65"/>
        <xdr:cNvCxnSpPr/>
      </xdr:nvCxnSpPr>
      <xdr:spPr>
        <a:xfrm>
          <a:off x="3987800" y="6497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111760</xdr:rowOff>
    </xdr:to>
    <xdr:cxnSp macro="">
      <xdr:nvCxnSpPr>
        <xdr:cNvPr id="69" name="直線コネクタ 68"/>
        <xdr:cNvCxnSpPr/>
      </xdr:nvCxnSpPr>
      <xdr:spPr>
        <a:xfrm flipV="1">
          <a:off x="3098800" y="64973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38</xdr:row>
      <xdr:rowOff>111760</xdr:rowOff>
    </xdr:to>
    <xdr:cxnSp macro="">
      <xdr:nvCxnSpPr>
        <xdr:cNvPr id="72" name="直線コネクタ 71"/>
        <xdr:cNvCxnSpPr/>
      </xdr:nvCxnSpPr>
      <xdr:spPr>
        <a:xfrm>
          <a:off x="2209800" y="63754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92710</xdr:rowOff>
    </xdr:to>
    <xdr:cxnSp macro="">
      <xdr:nvCxnSpPr>
        <xdr:cNvPr id="75" name="直線コネクタ 74"/>
        <xdr:cNvCxnSpPr/>
      </xdr:nvCxnSpPr>
      <xdr:spPr>
        <a:xfrm flipV="1">
          <a:off x="1320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％の増となったが、類似団体平均並みとなっている。今後は人件費単価の上昇等による委託料の増加から、緩やかに増加していくことが見込まれる。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161290</xdr:rowOff>
    </xdr:from>
    <xdr:to>
      <xdr:col>82</xdr:col>
      <xdr:colOff>107950</xdr:colOff>
      <xdr:row>15</xdr:row>
      <xdr:rowOff>81280</xdr:rowOff>
    </xdr:to>
    <xdr:cxnSp macro="">
      <xdr:nvCxnSpPr>
        <xdr:cNvPr id="123" name="直線コネクタ 122"/>
        <xdr:cNvCxnSpPr/>
      </xdr:nvCxnSpPr>
      <xdr:spPr>
        <a:xfrm>
          <a:off x="15671800" y="256159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161290</xdr:rowOff>
    </xdr:from>
    <xdr:to>
      <xdr:col>78</xdr:col>
      <xdr:colOff>69850</xdr:colOff>
      <xdr:row>15</xdr:row>
      <xdr:rowOff>1270</xdr:rowOff>
    </xdr:to>
    <xdr:cxnSp macro="">
      <xdr:nvCxnSpPr>
        <xdr:cNvPr id="126" name="直線コネクタ 125"/>
        <xdr:cNvCxnSpPr/>
      </xdr:nvCxnSpPr>
      <xdr:spPr>
        <a:xfrm flipV="1">
          <a:off x="14782800" y="2561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138430</xdr:rowOff>
    </xdr:to>
    <xdr:cxnSp macro="">
      <xdr:nvCxnSpPr>
        <xdr:cNvPr id="129" name="直線コネクタ 128"/>
        <xdr:cNvCxnSpPr/>
      </xdr:nvCxnSpPr>
      <xdr:spPr>
        <a:xfrm flipV="1">
          <a:off x="13893800" y="2573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167005</xdr:rowOff>
    </xdr:to>
    <xdr:cxnSp macro="">
      <xdr:nvCxnSpPr>
        <xdr:cNvPr id="132" name="直線コネクタ 131"/>
        <xdr:cNvCxnSpPr/>
      </xdr:nvCxnSpPr>
      <xdr:spPr>
        <a:xfrm flipV="1">
          <a:off x="13004800" y="27101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30480</xdr:rowOff>
    </xdr:from>
    <xdr:to>
      <xdr:col>82</xdr:col>
      <xdr:colOff>158750</xdr:colOff>
      <xdr:row>15</xdr:row>
      <xdr:rowOff>132080</xdr:rowOff>
    </xdr:to>
    <xdr:sp macro="" textlink="">
      <xdr:nvSpPr>
        <xdr:cNvPr id="142" name="楕円 141"/>
        <xdr:cNvSpPr/>
      </xdr:nvSpPr>
      <xdr:spPr>
        <a:xfrm>
          <a:off x="164592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2557</xdr:rowOff>
    </xdr:from>
    <xdr:ext cx="762000" cy="259045"/>
    <xdr:sp macro="" textlink="">
      <xdr:nvSpPr>
        <xdr:cNvPr id="143" name="物件費該当値テキスト"/>
        <xdr:cNvSpPr txBox="1"/>
      </xdr:nvSpPr>
      <xdr:spPr>
        <a:xfrm>
          <a:off x="16598900" y="25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110490</xdr:rowOff>
    </xdr:from>
    <xdr:to>
      <xdr:col>78</xdr:col>
      <xdr:colOff>120650</xdr:colOff>
      <xdr:row>15</xdr:row>
      <xdr:rowOff>40640</xdr:rowOff>
    </xdr:to>
    <xdr:sp macro="" textlink="">
      <xdr:nvSpPr>
        <xdr:cNvPr id="144" name="楕円 143"/>
        <xdr:cNvSpPr/>
      </xdr:nvSpPr>
      <xdr:spPr>
        <a:xfrm>
          <a:off x="15621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50817</xdr:rowOff>
    </xdr:from>
    <xdr:ext cx="736600" cy="259045"/>
    <xdr:sp macro="" textlink="">
      <xdr:nvSpPr>
        <xdr:cNvPr id="145" name="テキスト ボックス 144"/>
        <xdr:cNvSpPr txBox="1"/>
      </xdr:nvSpPr>
      <xdr:spPr>
        <a:xfrm>
          <a:off x="15290800" y="227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6" name="楕円 145"/>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47" name="テキスト ボックス 146"/>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48" name="楕円 147"/>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49" name="テキスト ボックス 148"/>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50" name="楕円 149"/>
        <xdr:cNvSpPr/>
      </xdr:nvSpPr>
      <xdr:spPr>
        <a:xfrm>
          <a:off x="12954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51" name="テキスト ボックス 150"/>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り、類似団体平均並みとなっている。これは、新型コロナウイルス感染症の関係で乳幼児の受診控えが発生したことによる乳幼児等医療費の助成等が減っていたが、今後は令和元年度ベースの比率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4" name="直線コネクタ 183"/>
        <xdr:cNvCxnSpPr/>
      </xdr:nvCxnSpPr>
      <xdr:spPr>
        <a:xfrm flipV="1">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127000</xdr:rowOff>
    </xdr:to>
    <xdr:cxnSp macro="">
      <xdr:nvCxnSpPr>
        <xdr:cNvPr id="187" name="直線コネクタ 186"/>
        <xdr:cNvCxnSpPr/>
      </xdr:nvCxnSpPr>
      <xdr:spPr>
        <a:xfrm flipV="1">
          <a:off x="3098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57</xdr:row>
      <xdr:rowOff>12700</xdr:rowOff>
    </xdr:to>
    <xdr:cxnSp macro="">
      <xdr:nvCxnSpPr>
        <xdr:cNvPr id="190" name="直線コネクタ 189"/>
        <xdr:cNvCxnSpPr/>
      </xdr:nvCxnSpPr>
      <xdr:spPr>
        <a:xfrm flipV="1">
          <a:off x="2209800" y="95567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12700</xdr:rowOff>
    </xdr:to>
    <xdr:cxnSp macro="">
      <xdr:nvCxnSpPr>
        <xdr:cNvPr id="193" name="直線コネクタ 192"/>
        <xdr:cNvCxnSpPr/>
      </xdr:nvCxnSpPr>
      <xdr:spPr>
        <a:xfrm>
          <a:off x="1320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4"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206" name="テキスト ボックス 205"/>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208" name="テキスト ボックス 207"/>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9" name="楕円 208"/>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0" name="テキスト ボックス 209"/>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医療介護に係る特別会計への繰出金、水道・下水道事業会計への支出金等が多額にあるが、類似団体平均並みで推移している。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今後も特別会計、公営企業会計については、経費の節減や料金の値上げ等により、一般会計の負担額減少に努める。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58420</xdr:rowOff>
    </xdr:to>
    <xdr:cxnSp macro="">
      <xdr:nvCxnSpPr>
        <xdr:cNvPr id="245" name="直線コネクタ 244"/>
        <xdr:cNvCxnSpPr/>
      </xdr:nvCxnSpPr>
      <xdr:spPr>
        <a:xfrm>
          <a:off x="15671800" y="9606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27940</xdr:rowOff>
    </xdr:to>
    <xdr:cxnSp macro="">
      <xdr:nvCxnSpPr>
        <xdr:cNvPr id="248" name="直線コネクタ 247"/>
        <xdr:cNvCxnSpPr/>
      </xdr:nvCxnSpPr>
      <xdr:spPr>
        <a:xfrm flipV="1">
          <a:off x="14782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73660</xdr:rowOff>
    </xdr:to>
    <xdr:cxnSp macro="">
      <xdr:nvCxnSpPr>
        <xdr:cNvPr id="251" name="直線コネクタ 250"/>
        <xdr:cNvCxnSpPr/>
      </xdr:nvCxnSpPr>
      <xdr:spPr>
        <a:xfrm flipV="1">
          <a:off x="13893800" y="962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88900</xdr:rowOff>
    </xdr:to>
    <xdr:cxnSp macro="">
      <xdr:nvCxnSpPr>
        <xdr:cNvPr id="254" name="直線コネクタ 253"/>
        <xdr:cNvCxnSpPr/>
      </xdr:nvCxnSpPr>
      <xdr:spPr>
        <a:xfrm flipV="1">
          <a:off x="13004800" y="967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4" name="楕円 26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151147</xdr:rowOff>
    </xdr:from>
    <xdr:ext cx="762000" cy="259045"/>
    <xdr:sp macro="" textlink="">
      <xdr:nvSpPr>
        <xdr:cNvPr id="265"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6" name="楕円 265"/>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40657</xdr:rowOff>
    </xdr:from>
    <xdr:ext cx="736600" cy="259045"/>
    <xdr:sp macro="" textlink="">
      <xdr:nvSpPr>
        <xdr:cNvPr id="267" name="テキスト ボックス 266"/>
        <xdr:cNvSpPr txBox="1"/>
      </xdr:nvSpPr>
      <xdr:spPr>
        <a:xfrm>
          <a:off x="15290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8" name="楕円 267"/>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69" name="テキスト ボックス 268"/>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0" name="楕円 269"/>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109237</xdr:rowOff>
    </xdr:from>
    <xdr:ext cx="762000" cy="259045"/>
    <xdr:sp macro="" textlink="">
      <xdr:nvSpPr>
        <xdr:cNvPr id="271" name="テキスト ボックス 270"/>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2" name="楕円 271"/>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3" name="テキスト ボックス 272"/>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％の増となった。これは、コロナ禍において開催が中止となっていた事業への補助金が主な要因となっている。今後も事業の再開等により、令和元年度ベースの比率が見込まれる。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35560</xdr:rowOff>
    </xdr:to>
    <xdr:cxnSp macro="">
      <xdr:nvCxnSpPr>
        <xdr:cNvPr id="303" name="直線コネクタ 302"/>
        <xdr:cNvCxnSpPr/>
      </xdr:nvCxnSpPr>
      <xdr:spPr>
        <a:xfrm>
          <a:off x="15671800" y="6194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58420</xdr:rowOff>
    </xdr:to>
    <xdr:cxnSp macro="">
      <xdr:nvCxnSpPr>
        <xdr:cNvPr id="306" name="直線コネクタ 305"/>
        <xdr:cNvCxnSpPr/>
      </xdr:nvCxnSpPr>
      <xdr:spPr>
        <a:xfrm flipV="1">
          <a:off x="14782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154432</xdr:rowOff>
    </xdr:to>
    <xdr:cxnSp macro="">
      <xdr:nvCxnSpPr>
        <xdr:cNvPr id="309" name="直線コネクタ 308"/>
        <xdr:cNvCxnSpPr/>
      </xdr:nvCxnSpPr>
      <xdr:spPr>
        <a:xfrm flipV="1">
          <a:off x="13893800" y="6230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154432</xdr:rowOff>
    </xdr:to>
    <xdr:cxnSp macro="">
      <xdr:nvCxnSpPr>
        <xdr:cNvPr id="312" name="直線コネクタ 311"/>
        <xdr:cNvCxnSpPr/>
      </xdr:nvCxnSpPr>
      <xdr:spPr>
        <a:xfrm>
          <a:off x="13004800" y="62397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2" name="楕円 321"/>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3"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4" name="楕円 323"/>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5" name="テキスト ボックス 324"/>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6" name="楕円 325"/>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7" name="テキスト ボックス 326"/>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8" name="楕円 327"/>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9" name="テキスト ボックス 328"/>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0" name="楕円 329"/>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1" name="テキスト ボックス 330"/>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り、類似団体平均を上回っている。これは、過疎対策事業債等の大型事業の元金償還が始まったことが主な要因となっている。今後も、施設更新等に伴う地方債発行により増加していくことが見込まれるが、地方債発行額を最小限に抑制するとともに、償還年限等を考慮し、公債費の平準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111761</xdr:rowOff>
    </xdr:to>
    <xdr:cxnSp macro="">
      <xdr:nvCxnSpPr>
        <xdr:cNvPr id="363" name="直線コネクタ 362"/>
        <xdr:cNvCxnSpPr/>
      </xdr:nvCxnSpPr>
      <xdr:spPr>
        <a:xfrm>
          <a:off x="3987800" y="1322197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8907</xdr:rowOff>
    </xdr:from>
    <xdr:ext cx="762000" cy="259045"/>
    <xdr:sp macro="" textlink="">
      <xdr:nvSpPr>
        <xdr:cNvPr id="364" name="公債費平均値テキスト"/>
        <xdr:cNvSpPr txBox="1"/>
      </xdr:nvSpPr>
      <xdr:spPr>
        <a:xfrm>
          <a:off x="4914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20320</xdr:rowOff>
    </xdr:from>
    <xdr:to>
      <xdr:col>19</xdr:col>
      <xdr:colOff>187325</xdr:colOff>
      <xdr:row>77</xdr:row>
      <xdr:rowOff>35561</xdr:rowOff>
    </xdr:to>
    <xdr:cxnSp macro="">
      <xdr:nvCxnSpPr>
        <xdr:cNvPr id="366" name="直線コネクタ 365"/>
        <xdr:cNvCxnSpPr/>
      </xdr:nvCxnSpPr>
      <xdr:spPr>
        <a:xfrm flipV="1">
          <a:off x="3098800" y="132219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8" name="テキスト ボックス 367"/>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77</xdr:row>
      <xdr:rowOff>35561</xdr:rowOff>
    </xdr:to>
    <xdr:cxnSp macro="">
      <xdr:nvCxnSpPr>
        <xdr:cNvPr id="369" name="直線コネクタ 368"/>
        <xdr:cNvCxnSpPr/>
      </xdr:nvCxnSpPr>
      <xdr:spPr>
        <a:xfrm>
          <a:off x="2209800" y="131191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76</xdr:row>
      <xdr:rowOff>88900</xdr:rowOff>
    </xdr:to>
    <xdr:cxnSp macro="">
      <xdr:nvCxnSpPr>
        <xdr:cNvPr id="372" name="直線コネクタ 371"/>
        <xdr:cNvCxnSpPr/>
      </xdr:nvCxnSpPr>
      <xdr:spPr>
        <a:xfrm>
          <a:off x="1320800" y="129781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60961</xdr:rowOff>
    </xdr:from>
    <xdr:to>
      <xdr:col>24</xdr:col>
      <xdr:colOff>76200</xdr:colOff>
      <xdr:row>77</xdr:row>
      <xdr:rowOff>162561</xdr:rowOff>
    </xdr:to>
    <xdr:sp macro="" textlink="">
      <xdr:nvSpPr>
        <xdr:cNvPr id="382" name="楕円 381"/>
        <xdr:cNvSpPr/>
      </xdr:nvSpPr>
      <xdr:spPr>
        <a:xfrm>
          <a:off x="4775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33038</xdr:rowOff>
    </xdr:from>
    <xdr:ext cx="762000" cy="259045"/>
    <xdr:sp macro="" textlink="">
      <xdr:nvSpPr>
        <xdr:cNvPr id="383" name="公債費該当値テキスト"/>
        <xdr:cNvSpPr txBox="1"/>
      </xdr:nvSpPr>
      <xdr:spPr>
        <a:xfrm>
          <a:off x="4914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140970</xdr:rowOff>
    </xdr:from>
    <xdr:to>
      <xdr:col>20</xdr:col>
      <xdr:colOff>38100</xdr:colOff>
      <xdr:row>77</xdr:row>
      <xdr:rowOff>71120</xdr:rowOff>
    </xdr:to>
    <xdr:sp macro="" textlink="">
      <xdr:nvSpPr>
        <xdr:cNvPr id="384" name="楕円 383"/>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85" name="テキスト ボックス 384"/>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6" name="楕円 385"/>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87" name="テキスト ボックス 386"/>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8" name="楕円 387"/>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9" name="テキスト ボックス 388"/>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68580</xdr:rowOff>
    </xdr:from>
    <xdr:to>
      <xdr:col>6</xdr:col>
      <xdr:colOff>171450</xdr:colOff>
      <xdr:row>75</xdr:row>
      <xdr:rowOff>170180</xdr:rowOff>
    </xdr:to>
    <xdr:sp macro="" textlink="">
      <xdr:nvSpPr>
        <xdr:cNvPr id="390" name="楕円 389"/>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8907</xdr:rowOff>
    </xdr:from>
    <xdr:ext cx="762000" cy="259045"/>
    <xdr:sp macro="" textlink="">
      <xdr:nvSpPr>
        <xdr:cNvPr id="391" name="テキスト ボックス 390"/>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令和元年度まで類似団体平均を上回りながら推移していたが、令和２年度より類似団体平均並みとなっている。前年度から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％の増となった主な要因は物件費の増である。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54611</xdr:rowOff>
    </xdr:from>
    <xdr:to>
      <xdr:col>82</xdr:col>
      <xdr:colOff>107950</xdr:colOff>
      <xdr:row>77</xdr:row>
      <xdr:rowOff>8889</xdr:rowOff>
    </xdr:to>
    <xdr:cxnSp macro="">
      <xdr:nvCxnSpPr>
        <xdr:cNvPr id="424" name="直線コネクタ 423"/>
        <xdr:cNvCxnSpPr/>
      </xdr:nvCxnSpPr>
      <xdr:spPr>
        <a:xfrm>
          <a:off x="15671800" y="13084811"/>
          <a:ext cx="8382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54611</xdr:rowOff>
    </xdr:from>
    <xdr:to>
      <xdr:col>78</xdr:col>
      <xdr:colOff>69850</xdr:colOff>
      <xdr:row>77</xdr:row>
      <xdr:rowOff>5080</xdr:rowOff>
    </xdr:to>
    <xdr:cxnSp macro="">
      <xdr:nvCxnSpPr>
        <xdr:cNvPr id="427" name="直線コネクタ 426"/>
        <xdr:cNvCxnSpPr/>
      </xdr:nvCxnSpPr>
      <xdr:spPr>
        <a:xfrm flipV="1">
          <a:off x="14782800" y="1308481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29" name="テキスト ボックス 428"/>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77</xdr:row>
      <xdr:rowOff>119380</xdr:rowOff>
    </xdr:to>
    <xdr:cxnSp macro="">
      <xdr:nvCxnSpPr>
        <xdr:cNvPr id="430" name="直線コネクタ 429"/>
        <xdr:cNvCxnSpPr/>
      </xdr:nvCxnSpPr>
      <xdr:spPr>
        <a:xfrm flipV="1">
          <a:off x="13893800" y="132067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32" name="テキスト ボックス 431"/>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119380</xdr:rowOff>
    </xdr:to>
    <xdr:cxnSp macro="">
      <xdr:nvCxnSpPr>
        <xdr:cNvPr id="433" name="直線コネクタ 432"/>
        <xdr:cNvCxnSpPr/>
      </xdr:nvCxnSpPr>
      <xdr:spPr>
        <a:xfrm>
          <a:off x="13004800" y="13301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3" name="楕円 442"/>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44" name="公債費以外該当値テキスト"/>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3811</xdr:rowOff>
    </xdr:from>
    <xdr:to>
      <xdr:col>78</xdr:col>
      <xdr:colOff>120650</xdr:colOff>
      <xdr:row>76</xdr:row>
      <xdr:rowOff>105411</xdr:rowOff>
    </xdr:to>
    <xdr:sp macro="" textlink="">
      <xdr:nvSpPr>
        <xdr:cNvPr id="445" name="楕円 444"/>
        <xdr:cNvSpPr/>
      </xdr:nvSpPr>
      <xdr:spPr>
        <a:xfrm>
          <a:off x="15621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115587</xdr:rowOff>
    </xdr:from>
    <xdr:ext cx="736600" cy="259045"/>
    <xdr:sp macro="" textlink="">
      <xdr:nvSpPr>
        <xdr:cNvPr id="446" name="テキスト ボックス 445"/>
        <xdr:cNvSpPr txBox="1"/>
      </xdr:nvSpPr>
      <xdr:spPr>
        <a:xfrm>
          <a:off x="15290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47" name="楕円 446"/>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66057</xdr:rowOff>
    </xdr:from>
    <xdr:ext cx="762000" cy="259045"/>
    <xdr:sp macro="" textlink="">
      <xdr:nvSpPr>
        <xdr:cNvPr id="448" name="テキスト ボックス 447"/>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68580</xdr:rowOff>
    </xdr:from>
    <xdr:to>
      <xdr:col>69</xdr:col>
      <xdr:colOff>142875</xdr:colOff>
      <xdr:row>77</xdr:row>
      <xdr:rowOff>170180</xdr:rowOff>
    </xdr:to>
    <xdr:sp macro="" textlink="">
      <xdr:nvSpPr>
        <xdr:cNvPr id="449" name="楕円 448"/>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154957</xdr:rowOff>
    </xdr:from>
    <xdr:ext cx="762000" cy="259045"/>
    <xdr:sp macro="" textlink="">
      <xdr:nvSpPr>
        <xdr:cNvPr id="450" name="テキスト ボックス 449"/>
        <xdr:cNvSpPr txBox="1"/>
      </xdr:nvSpPr>
      <xdr:spPr>
        <a:xfrm>
          <a:off x="13512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51" name="楕円 450"/>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52" name="テキスト ボックス 451"/>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65011</xdr:rowOff>
    </xdr:from>
    <xdr:to>
      <xdr:col>29</xdr:col>
      <xdr:colOff>127000</xdr:colOff>
      <xdr:row>17</xdr:row>
      <xdr:rowOff>95735</xdr:rowOff>
    </xdr:to>
    <xdr:cxnSp macro="">
      <xdr:nvCxnSpPr>
        <xdr:cNvPr id="48" name="直線コネクタ 47"/>
        <xdr:cNvCxnSpPr/>
      </xdr:nvCxnSpPr>
      <xdr:spPr bwMode="auto">
        <a:xfrm flipV="1">
          <a:off x="5003800" y="3027286"/>
          <a:ext cx="647700" cy="30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49788</xdr:rowOff>
    </xdr:from>
    <xdr:ext cx="762000" cy="259045"/>
    <xdr:sp macro="" textlink="">
      <xdr:nvSpPr>
        <xdr:cNvPr id="49" name="人口1人当たり決算額の推移平均値テキスト130"/>
        <xdr:cNvSpPr txBox="1"/>
      </xdr:nvSpPr>
      <xdr:spPr>
        <a:xfrm>
          <a:off x="5740400" y="3012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95735</xdr:rowOff>
    </xdr:from>
    <xdr:to>
      <xdr:col>26</xdr:col>
      <xdr:colOff>50800</xdr:colOff>
      <xdr:row>17</xdr:row>
      <xdr:rowOff>101098</xdr:rowOff>
    </xdr:to>
    <xdr:cxnSp macro="">
      <xdr:nvCxnSpPr>
        <xdr:cNvPr id="51" name="直線コネクタ 50"/>
        <xdr:cNvCxnSpPr/>
      </xdr:nvCxnSpPr>
      <xdr:spPr bwMode="auto">
        <a:xfrm flipV="1">
          <a:off x="4305300" y="3058010"/>
          <a:ext cx="698500" cy="5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101098</xdr:rowOff>
    </xdr:from>
    <xdr:to>
      <xdr:col>22</xdr:col>
      <xdr:colOff>114300</xdr:colOff>
      <xdr:row>17</xdr:row>
      <xdr:rowOff>133367</xdr:rowOff>
    </xdr:to>
    <xdr:cxnSp macro="">
      <xdr:nvCxnSpPr>
        <xdr:cNvPr id="54" name="直線コネクタ 53"/>
        <xdr:cNvCxnSpPr/>
      </xdr:nvCxnSpPr>
      <xdr:spPr bwMode="auto">
        <a:xfrm flipV="1">
          <a:off x="3606800" y="3063373"/>
          <a:ext cx="698500" cy="3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133367</xdr:rowOff>
    </xdr:from>
    <xdr:to>
      <xdr:col>18</xdr:col>
      <xdr:colOff>177800</xdr:colOff>
      <xdr:row>17</xdr:row>
      <xdr:rowOff>134373</xdr:rowOff>
    </xdr:to>
    <xdr:cxnSp macro="">
      <xdr:nvCxnSpPr>
        <xdr:cNvPr id="57" name="直線コネクタ 56"/>
        <xdr:cNvCxnSpPr/>
      </xdr:nvCxnSpPr>
      <xdr:spPr bwMode="auto">
        <a:xfrm flipV="1">
          <a:off x="2908300" y="3095642"/>
          <a:ext cx="6985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14211</xdr:rowOff>
    </xdr:from>
    <xdr:to>
      <xdr:col>29</xdr:col>
      <xdr:colOff>177800</xdr:colOff>
      <xdr:row>17</xdr:row>
      <xdr:rowOff>115811</xdr:rowOff>
    </xdr:to>
    <xdr:sp macro="" textlink="">
      <xdr:nvSpPr>
        <xdr:cNvPr id="67" name="楕円 66"/>
        <xdr:cNvSpPr/>
      </xdr:nvSpPr>
      <xdr:spPr bwMode="auto">
        <a:xfrm>
          <a:off x="5600700" y="2976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30738</xdr:rowOff>
    </xdr:from>
    <xdr:ext cx="762000" cy="259045"/>
    <xdr:sp macro="" textlink="">
      <xdr:nvSpPr>
        <xdr:cNvPr id="68" name="人口1人当たり決算額の推移該当値テキスト130"/>
        <xdr:cNvSpPr txBox="1"/>
      </xdr:nvSpPr>
      <xdr:spPr>
        <a:xfrm>
          <a:off x="5740400" y="282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44935</xdr:rowOff>
    </xdr:from>
    <xdr:to>
      <xdr:col>26</xdr:col>
      <xdr:colOff>101600</xdr:colOff>
      <xdr:row>17</xdr:row>
      <xdr:rowOff>146535</xdr:rowOff>
    </xdr:to>
    <xdr:sp macro="" textlink="">
      <xdr:nvSpPr>
        <xdr:cNvPr id="69" name="楕円 68"/>
        <xdr:cNvSpPr/>
      </xdr:nvSpPr>
      <xdr:spPr bwMode="auto">
        <a:xfrm>
          <a:off x="4953000" y="300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156712</xdr:rowOff>
    </xdr:from>
    <xdr:ext cx="736600" cy="259045"/>
    <xdr:sp macro="" textlink="">
      <xdr:nvSpPr>
        <xdr:cNvPr id="70" name="テキスト ボックス 69"/>
        <xdr:cNvSpPr txBox="1"/>
      </xdr:nvSpPr>
      <xdr:spPr>
        <a:xfrm>
          <a:off x="4622800" y="2776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50298</xdr:rowOff>
    </xdr:from>
    <xdr:to>
      <xdr:col>22</xdr:col>
      <xdr:colOff>165100</xdr:colOff>
      <xdr:row>17</xdr:row>
      <xdr:rowOff>151898</xdr:rowOff>
    </xdr:to>
    <xdr:sp macro="" textlink="">
      <xdr:nvSpPr>
        <xdr:cNvPr id="71" name="楕円 70"/>
        <xdr:cNvSpPr/>
      </xdr:nvSpPr>
      <xdr:spPr bwMode="auto">
        <a:xfrm>
          <a:off x="4254500" y="3012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162075</xdr:rowOff>
    </xdr:from>
    <xdr:ext cx="762000" cy="259045"/>
    <xdr:sp macro="" textlink="">
      <xdr:nvSpPr>
        <xdr:cNvPr id="72" name="テキスト ボックス 71"/>
        <xdr:cNvSpPr txBox="1"/>
      </xdr:nvSpPr>
      <xdr:spPr>
        <a:xfrm>
          <a:off x="3924300" y="278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82567</xdr:rowOff>
    </xdr:from>
    <xdr:to>
      <xdr:col>19</xdr:col>
      <xdr:colOff>38100</xdr:colOff>
      <xdr:row>18</xdr:row>
      <xdr:rowOff>12717</xdr:rowOff>
    </xdr:to>
    <xdr:sp macro="" textlink="">
      <xdr:nvSpPr>
        <xdr:cNvPr id="73" name="楕円 72"/>
        <xdr:cNvSpPr/>
      </xdr:nvSpPr>
      <xdr:spPr bwMode="auto">
        <a:xfrm>
          <a:off x="3556000" y="3044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22894</xdr:rowOff>
    </xdr:from>
    <xdr:ext cx="762000" cy="259045"/>
    <xdr:sp macro="" textlink="">
      <xdr:nvSpPr>
        <xdr:cNvPr id="74" name="テキスト ボックス 73"/>
        <xdr:cNvSpPr txBox="1"/>
      </xdr:nvSpPr>
      <xdr:spPr>
        <a:xfrm>
          <a:off x="3225800" y="28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83573</xdr:rowOff>
    </xdr:from>
    <xdr:to>
      <xdr:col>15</xdr:col>
      <xdr:colOff>101600</xdr:colOff>
      <xdr:row>18</xdr:row>
      <xdr:rowOff>13723</xdr:rowOff>
    </xdr:to>
    <xdr:sp macro="" textlink="">
      <xdr:nvSpPr>
        <xdr:cNvPr id="75" name="楕円 74"/>
        <xdr:cNvSpPr/>
      </xdr:nvSpPr>
      <xdr:spPr bwMode="auto">
        <a:xfrm>
          <a:off x="2857500" y="3045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23900</xdr:rowOff>
    </xdr:from>
    <xdr:ext cx="762000" cy="259045"/>
    <xdr:sp macro="" textlink="">
      <xdr:nvSpPr>
        <xdr:cNvPr id="76" name="テキスト ボックス 75"/>
        <xdr:cNvSpPr txBox="1"/>
      </xdr:nvSpPr>
      <xdr:spPr>
        <a:xfrm>
          <a:off x="2527300" y="281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275459</xdr:rowOff>
    </xdr:from>
    <xdr:to>
      <xdr:col>29</xdr:col>
      <xdr:colOff>127000</xdr:colOff>
      <xdr:row>35</xdr:row>
      <xdr:rowOff>306419</xdr:rowOff>
    </xdr:to>
    <xdr:cxnSp macro="">
      <xdr:nvCxnSpPr>
        <xdr:cNvPr id="112" name="直線コネクタ 111"/>
        <xdr:cNvCxnSpPr/>
      </xdr:nvCxnSpPr>
      <xdr:spPr bwMode="auto">
        <a:xfrm flipV="1">
          <a:off x="5003800" y="6885809"/>
          <a:ext cx="647700" cy="30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306419</xdr:rowOff>
    </xdr:from>
    <xdr:to>
      <xdr:col>26</xdr:col>
      <xdr:colOff>50800</xdr:colOff>
      <xdr:row>36</xdr:row>
      <xdr:rowOff>11133</xdr:rowOff>
    </xdr:to>
    <xdr:cxnSp macro="">
      <xdr:nvCxnSpPr>
        <xdr:cNvPr id="115" name="直線コネクタ 114"/>
        <xdr:cNvCxnSpPr/>
      </xdr:nvCxnSpPr>
      <xdr:spPr bwMode="auto">
        <a:xfrm flipV="1">
          <a:off x="4305300" y="6916769"/>
          <a:ext cx="698500" cy="4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11133</xdr:rowOff>
    </xdr:from>
    <xdr:to>
      <xdr:col>22</xdr:col>
      <xdr:colOff>114300</xdr:colOff>
      <xdr:row>37</xdr:row>
      <xdr:rowOff>20782</xdr:rowOff>
    </xdr:to>
    <xdr:cxnSp macro="">
      <xdr:nvCxnSpPr>
        <xdr:cNvPr id="118" name="直線コネクタ 117"/>
        <xdr:cNvCxnSpPr/>
      </xdr:nvCxnSpPr>
      <xdr:spPr bwMode="auto">
        <a:xfrm flipV="1">
          <a:off x="3606800" y="6964383"/>
          <a:ext cx="698500" cy="18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20782</xdr:rowOff>
    </xdr:from>
    <xdr:to>
      <xdr:col>18</xdr:col>
      <xdr:colOff>177800</xdr:colOff>
      <xdr:row>37</xdr:row>
      <xdr:rowOff>283804</xdr:rowOff>
    </xdr:to>
    <xdr:cxnSp macro="">
      <xdr:nvCxnSpPr>
        <xdr:cNvPr id="121" name="直線コネクタ 120"/>
        <xdr:cNvCxnSpPr/>
      </xdr:nvCxnSpPr>
      <xdr:spPr bwMode="auto">
        <a:xfrm flipV="1">
          <a:off x="2908300" y="7145482"/>
          <a:ext cx="698500" cy="26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224659</xdr:rowOff>
    </xdr:from>
    <xdr:to>
      <xdr:col>29</xdr:col>
      <xdr:colOff>177800</xdr:colOff>
      <xdr:row>35</xdr:row>
      <xdr:rowOff>326259</xdr:rowOff>
    </xdr:to>
    <xdr:sp macro="" textlink="">
      <xdr:nvSpPr>
        <xdr:cNvPr id="131" name="楕円 130"/>
        <xdr:cNvSpPr/>
      </xdr:nvSpPr>
      <xdr:spPr bwMode="auto">
        <a:xfrm>
          <a:off x="5600700" y="6835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196736</xdr:rowOff>
    </xdr:from>
    <xdr:ext cx="762000" cy="259045"/>
    <xdr:sp macro="" textlink="">
      <xdr:nvSpPr>
        <xdr:cNvPr id="132" name="人口1人当たり決算額の推移該当値テキスト445"/>
        <xdr:cNvSpPr txBox="1"/>
      </xdr:nvSpPr>
      <xdr:spPr>
        <a:xfrm>
          <a:off x="5740400" y="680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255619</xdr:rowOff>
    </xdr:from>
    <xdr:to>
      <xdr:col>26</xdr:col>
      <xdr:colOff>101600</xdr:colOff>
      <xdr:row>36</xdr:row>
      <xdr:rowOff>14319</xdr:rowOff>
    </xdr:to>
    <xdr:sp macro="" textlink="">
      <xdr:nvSpPr>
        <xdr:cNvPr id="133" name="楕円 132"/>
        <xdr:cNvSpPr/>
      </xdr:nvSpPr>
      <xdr:spPr bwMode="auto">
        <a:xfrm>
          <a:off x="4953000" y="686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341996</xdr:rowOff>
    </xdr:from>
    <xdr:ext cx="736600" cy="259045"/>
    <xdr:sp macro="" textlink="">
      <xdr:nvSpPr>
        <xdr:cNvPr id="134" name="テキスト ボックス 133"/>
        <xdr:cNvSpPr txBox="1"/>
      </xdr:nvSpPr>
      <xdr:spPr>
        <a:xfrm>
          <a:off x="4622800" y="6952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303233</xdr:rowOff>
    </xdr:from>
    <xdr:to>
      <xdr:col>22</xdr:col>
      <xdr:colOff>165100</xdr:colOff>
      <xdr:row>36</xdr:row>
      <xdr:rowOff>61933</xdr:rowOff>
    </xdr:to>
    <xdr:sp macro="" textlink="">
      <xdr:nvSpPr>
        <xdr:cNvPr id="135" name="楕円 134"/>
        <xdr:cNvSpPr/>
      </xdr:nvSpPr>
      <xdr:spPr bwMode="auto">
        <a:xfrm>
          <a:off x="4254500" y="691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46710</xdr:rowOff>
    </xdr:from>
    <xdr:ext cx="762000" cy="259045"/>
    <xdr:sp macro="" textlink="">
      <xdr:nvSpPr>
        <xdr:cNvPr id="136" name="テキスト ボックス 135"/>
        <xdr:cNvSpPr txBox="1"/>
      </xdr:nvSpPr>
      <xdr:spPr>
        <a:xfrm>
          <a:off x="3924300" y="69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141432</xdr:rowOff>
    </xdr:from>
    <xdr:to>
      <xdr:col>19</xdr:col>
      <xdr:colOff>38100</xdr:colOff>
      <xdr:row>37</xdr:row>
      <xdr:rowOff>71582</xdr:rowOff>
    </xdr:to>
    <xdr:sp macro="" textlink="">
      <xdr:nvSpPr>
        <xdr:cNvPr id="137" name="楕円 136"/>
        <xdr:cNvSpPr/>
      </xdr:nvSpPr>
      <xdr:spPr bwMode="auto">
        <a:xfrm>
          <a:off x="3556000" y="709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56359</xdr:rowOff>
    </xdr:from>
    <xdr:ext cx="762000" cy="259045"/>
    <xdr:sp macro="" textlink="">
      <xdr:nvSpPr>
        <xdr:cNvPr id="138" name="テキスト ボックス 137"/>
        <xdr:cNvSpPr txBox="1"/>
      </xdr:nvSpPr>
      <xdr:spPr>
        <a:xfrm>
          <a:off x="3225800" y="718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233004</xdr:rowOff>
    </xdr:from>
    <xdr:to>
      <xdr:col>15</xdr:col>
      <xdr:colOff>101600</xdr:colOff>
      <xdr:row>37</xdr:row>
      <xdr:rowOff>334604</xdr:rowOff>
    </xdr:to>
    <xdr:sp macro="" textlink="">
      <xdr:nvSpPr>
        <xdr:cNvPr id="139" name="楕円 138"/>
        <xdr:cNvSpPr/>
      </xdr:nvSpPr>
      <xdr:spPr bwMode="auto">
        <a:xfrm>
          <a:off x="2857500" y="735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319381</xdr:rowOff>
    </xdr:from>
    <xdr:ext cx="762000" cy="259045"/>
    <xdr:sp macro="" textlink="">
      <xdr:nvSpPr>
        <xdr:cNvPr id="140" name="テキスト ボックス 139"/>
        <xdr:cNvSpPr txBox="1"/>
      </xdr:nvSpPr>
      <xdr:spPr>
        <a:xfrm>
          <a:off x="2527300" y="744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8,833
402.25
9,960,159
9,588,542
371,347
5,153,548
10,931,898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57376</xdr:rowOff>
    </xdr:from>
    <xdr:to>
      <xdr:col>24</xdr:col>
      <xdr:colOff>63500</xdr:colOff>
      <xdr:row>35</xdr:row>
      <xdr:rowOff>86447</xdr:rowOff>
    </xdr:to>
    <xdr:cxnSp macro="">
      <xdr:nvCxnSpPr>
        <xdr:cNvPr id="57" name="直線コネクタ 56"/>
        <xdr:cNvCxnSpPr/>
      </xdr:nvCxnSpPr>
      <xdr:spPr>
        <a:xfrm flipV="1">
          <a:off x="3797300" y="6058126"/>
          <a:ext cx="8382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86447</xdr:rowOff>
    </xdr:from>
    <xdr:to>
      <xdr:col>19</xdr:col>
      <xdr:colOff>177800</xdr:colOff>
      <xdr:row>35</xdr:row>
      <xdr:rowOff>128424</xdr:rowOff>
    </xdr:to>
    <xdr:cxnSp macro="">
      <xdr:nvCxnSpPr>
        <xdr:cNvPr id="60" name="直線コネクタ 59"/>
        <xdr:cNvCxnSpPr/>
      </xdr:nvCxnSpPr>
      <xdr:spPr>
        <a:xfrm flipV="1">
          <a:off x="2908300" y="6087197"/>
          <a:ext cx="889000" cy="4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128424</xdr:rowOff>
    </xdr:from>
    <xdr:to>
      <xdr:col>15</xdr:col>
      <xdr:colOff>50800</xdr:colOff>
      <xdr:row>36</xdr:row>
      <xdr:rowOff>135277</xdr:rowOff>
    </xdr:to>
    <xdr:cxnSp macro="">
      <xdr:nvCxnSpPr>
        <xdr:cNvPr id="63" name="直線コネクタ 62"/>
        <xdr:cNvCxnSpPr/>
      </xdr:nvCxnSpPr>
      <xdr:spPr>
        <a:xfrm flipV="1">
          <a:off x="2019300" y="6129174"/>
          <a:ext cx="889000" cy="17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135277</xdr:rowOff>
    </xdr:from>
    <xdr:to>
      <xdr:col>10</xdr:col>
      <xdr:colOff>114300</xdr:colOff>
      <xdr:row>36</xdr:row>
      <xdr:rowOff>147118</xdr:rowOff>
    </xdr:to>
    <xdr:cxnSp macro="">
      <xdr:nvCxnSpPr>
        <xdr:cNvPr id="66" name="直線コネクタ 65"/>
        <xdr:cNvCxnSpPr/>
      </xdr:nvCxnSpPr>
      <xdr:spPr>
        <a:xfrm flipV="1">
          <a:off x="1130300" y="6307477"/>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6576</xdr:rowOff>
    </xdr:from>
    <xdr:to>
      <xdr:col>24</xdr:col>
      <xdr:colOff>114300</xdr:colOff>
      <xdr:row>35</xdr:row>
      <xdr:rowOff>108176</xdr:rowOff>
    </xdr:to>
    <xdr:sp macro="" textlink="">
      <xdr:nvSpPr>
        <xdr:cNvPr id="76" name="楕円 75"/>
        <xdr:cNvSpPr/>
      </xdr:nvSpPr>
      <xdr:spPr>
        <a:xfrm>
          <a:off x="4584700" y="60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29453</xdr:rowOff>
    </xdr:from>
    <xdr:ext cx="599010" cy="259045"/>
    <xdr:sp macro="" textlink="">
      <xdr:nvSpPr>
        <xdr:cNvPr id="77" name="人件費該当値テキスト"/>
        <xdr:cNvSpPr txBox="1"/>
      </xdr:nvSpPr>
      <xdr:spPr>
        <a:xfrm>
          <a:off x="4686300" y="585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35647</xdr:rowOff>
    </xdr:from>
    <xdr:to>
      <xdr:col>20</xdr:col>
      <xdr:colOff>38100</xdr:colOff>
      <xdr:row>35</xdr:row>
      <xdr:rowOff>137247</xdr:rowOff>
    </xdr:to>
    <xdr:sp macro="" textlink="">
      <xdr:nvSpPr>
        <xdr:cNvPr id="78" name="楕円 77"/>
        <xdr:cNvSpPr/>
      </xdr:nvSpPr>
      <xdr:spPr>
        <a:xfrm>
          <a:off x="3746500" y="60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153774</xdr:rowOff>
    </xdr:from>
    <xdr:ext cx="599010" cy="259045"/>
    <xdr:sp macro="" textlink="">
      <xdr:nvSpPr>
        <xdr:cNvPr id="79" name="テキスト ボックス 78"/>
        <xdr:cNvSpPr txBox="1"/>
      </xdr:nvSpPr>
      <xdr:spPr>
        <a:xfrm>
          <a:off x="3497795" y="58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77624</xdr:rowOff>
    </xdr:from>
    <xdr:to>
      <xdr:col>15</xdr:col>
      <xdr:colOff>101600</xdr:colOff>
      <xdr:row>36</xdr:row>
      <xdr:rowOff>7774</xdr:rowOff>
    </xdr:to>
    <xdr:sp macro="" textlink="">
      <xdr:nvSpPr>
        <xdr:cNvPr id="80" name="楕円 79"/>
        <xdr:cNvSpPr/>
      </xdr:nvSpPr>
      <xdr:spPr>
        <a:xfrm>
          <a:off x="2857500" y="607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24301</xdr:rowOff>
    </xdr:from>
    <xdr:ext cx="599010" cy="259045"/>
    <xdr:sp macro="" textlink="">
      <xdr:nvSpPr>
        <xdr:cNvPr id="81" name="テキスト ボックス 80"/>
        <xdr:cNvSpPr txBox="1"/>
      </xdr:nvSpPr>
      <xdr:spPr>
        <a:xfrm>
          <a:off x="2608795" y="585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84477</xdr:rowOff>
    </xdr:from>
    <xdr:to>
      <xdr:col>10</xdr:col>
      <xdr:colOff>165100</xdr:colOff>
      <xdr:row>37</xdr:row>
      <xdr:rowOff>14627</xdr:rowOff>
    </xdr:to>
    <xdr:sp macro="" textlink="">
      <xdr:nvSpPr>
        <xdr:cNvPr id="82" name="楕円 81"/>
        <xdr:cNvSpPr/>
      </xdr:nvSpPr>
      <xdr:spPr>
        <a:xfrm>
          <a:off x="1968500" y="625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31154</xdr:rowOff>
    </xdr:from>
    <xdr:ext cx="599010" cy="259045"/>
    <xdr:sp macro="" textlink="">
      <xdr:nvSpPr>
        <xdr:cNvPr id="83" name="テキスト ボックス 82"/>
        <xdr:cNvSpPr txBox="1"/>
      </xdr:nvSpPr>
      <xdr:spPr>
        <a:xfrm>
          <a:off x="1719795" y="603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96318</xdr:rowOff>
    </xdr:from>
    <xdr:to>
      <xdr:col>6</xdr:col>
      <xdr:colOff>38100</xdr:colOff>
      <xdr:row>37</xdr:row>
      <xdr:rowOff>26468</xdr:rowOff>
    </xdr:to>
    <xdr:sp macro="" textlink="">
      <xdr:nvSpPr>
        <xdr:cNvPr id="84" name="楕円 83"/>
        <xdr:cNvSpPr/>
      </xdr:nvSpPr>
      <xdr:spPr>
        <a:xfrm>
          <a:off x="1079500" y="62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42995</xdr:rowOff>
    </xdr:from>
    <xdr:ext cx="599010" cy="259045"/>
    <xdr:sp macro="" textlink="">
      <xdr:nvSpPr>
        <xdr:cNvPr id="85" name="テキスト ボックス 84"/>
        <xdr:cNvSpPr txBox="1"/>
      </xdr:nvSpPr>
      <xdr:spPr>
        <a:xfrm>
          <a:off x="830795" y="604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98719</xdr:rowOff>
    </xdr:from>
    <xdr:to>
      <xdr:col>24</xdr:col>
      <xdr:colOff>63500</xdr:colOff>
      <xdr:row>58</xdr:row>
      <xdr:rowOff>158230</xdr:rowOff>
    </xdr:to>
    <xdr:cxnSp macro="">
      <xdr:nvCxnSpPr>
        <xdr:cNvPr id="117" name="直線コネクタ 116"/>
        <xdr:cNvCxnSpPr/>
      </xdr:nvCxnSpPr>
      <xdr:spPr>
        <a:xfrm flipV="1">
          <a:off x="3797300" y="10042819"/>
          <a:ext cx="838200" cy="5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158230</xdr:rowOff>
    </xdr:from>
    <xdr:to>
      <xdr:col>19</xdr:col>
      <xdr:colOff>177800</xdr:colOff>
      <xdr:row>59</xdr:row>
      <xdr:rowOff>51712</xdr:rowOff>
    </xdr:to>
    <xdr:cxnSp macro="">
      <xdr:nvCxnSpPr>
        <xdr:cNvPr id="120" name="直線コネクタ 119"/>
        <xdr:cNvCxnSpPr/>
      </xdr:nvCxnSpPr>
      <xdr:spPr>
        <a:xfrm flipV="1">
          <a:off x="2908300" y="10102330"/>
          <a:ext cx="889000" cy="6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161668</xdr:rowOff>
    </xdr:from>
    <xdr:to>
      <xdr:col>15</xdr:col>
      <xdr:colOff>50800</xdr:colOff>
      <xdr:row>59</xdr:row>
      <xdr:rowOff>51712</xdr:rowOff>
    </xdr:to>
    <xdr:cxnSp macro="">
      <xdr:nvCxnSpPr>
        <xdr:cNvPr id="123" name="直線コネクタ 122"/>
        <xdr:cNvCxnSpPr/>
      </xdr:nvCxnSpPr>
      <xdr:spPr>
        <a:xfrm>
          <a:off x="2019300" y="10105768"/>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161668</xdr:rowOff>
    </xdr:from>
    <xdr:to>
      <xdr:col>10</xdr:col>
      <xdr:colOff>114300</xdr:colOff>
      <xdr:row>59</xdr:row>
      <xdr:rowOff>5564</xdr:rowOff>
    </xdr:to>
    <xdr:cxnSp macro="">
      <xdr:nvCxnSpPr>
        <xdr:cNvPr id="126" name="直線コネクタ 125"/>
        <xdr:cNvCxnSpPr/>
      </xdr:nvCxnSpPr>
      <xdr:spPr>
        <a:xfrm flipV="1">
          <a:off x="1130300" y="10105768"/>
          <a:ext cx="889000" cy="1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47919</xdr:rowOff>
    </xdr:from>
    <xdr:to>
      <xdr:col>24</xdr:col>
      <xdr:colOff>114300</xdr:colOff>
      <xdr:row>58</xdr:row>
      <xdr:rowOff>149519</xdr:rowOff>
    </xdr:to>
    <xdr:sp macro="" textlink="">
      <xdr:nvSpPr>
        <xdr:cNvPr id="136" name="楕円 135"/>
        <xdr:cNvSpPr/>
      </xdr:nvSpPr>
      <xdr:spPr>
        <a:xfrm>
          <a:off x="4584700" y="999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26346</xdr:rowOff>
    </xdr:from>
    <xdr:ext cx="599010" cy="259045"/>
    <xdr:sp macro="" textlink="">
      <xdr:nvSpPr>
        <xdr:cNvPr id="137" name="物件費該当値テキスト"/>
        <xdr:cNvSpPr txBox="1"/>
      </xdr:nvSpPr>
      <xdr:spPr>
        <a:xfrm>
          <a:off x="4686300" y="997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107430</xdr:rowOff>
    </xdr:from>
    <xdr:to>
      <xdr:col>20</xdr:col>
      <xdr:colOff>38100</xdr:colOff>
      <xdr:row>59</xdr:row>
      <xdr:rowOff>37580</xdr:rowOff>
    </xdr:to>
    <xdr:sp macro="" textlink="">
      <xdr:nvSpPr>
        <xdr:cNvPr id="138" name="楕円 137"/>
        <xdr:cNvSpPr/>
      </xdr:nvSpPr>
      <xdr:spPr>
        <a:xfrm>
          <a:off x="3746500" y="100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28707</xdr:rowOff>
    </xdr:from>
    <xdr:ext cx="599010" cy="259045"/>
    <xdr:sp macro="" textlink="">
      <xdr:nvSpPr>
        <xdr:cNvPr id="139" name="テキスト ボックス 138"/>
        <xdr:cNvSpPr txBox="1"/>
      </xdr:nvSpPr>
      <xdr:spPr>
        <a:xfrm>
          <a:off x="3497795" y="1014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912</xdr:rowOff>
    </xdr:from>
    <xdr:to>
      <xdr:col>15</xdr:col>
      <xdr:colOff>101600</xdr:colOff>
      <xdr:row>59</xdr:row>
      <xdr:rowOff>102512</xdr:rowOff>
    </xdr:to>
    <xdr:sp macro="" textlink="">
      <xdr:nvSpPr>
        <xdr:cNvPr id="140" name="楕円 139"/>
        <xdr:cNvSpPr/>
      </xdr:nvSpPr>
      <xdr:spPr>
        <a:xfrm>
          <a:off x="2857500" y="101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93639</xdr:rowOff>
    </xdr:from>
    <xdr:ext cx="599010" cy="259045"/>
    <xdr:sp macro="" textlink="">
      <xdr:nvSpPr>
        <xdr:cNvPr id="141" name="テキスト ボックス 140"/>
        <xdr:cNvSpPr txBox="1"/>
      </xdr:nvSpPr>
      <xdr:spPr>
        <a:xfrm>
          <a:off x="2608795" y="1020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110868</xdr:rowOff>
    </xdr:from>
    <xdr:to>
      <xdr:col>10</xdr:col>
      <xdr:colOff>165100</xdr:colOff>
      <xdr:row>59</xdr:row>
      <xdr:rowOff>41018</xdr:rowOff>
    </xdr:to>
    <xdr:sp macro="" textlink="">
      <xdr:nvSpPr>
        <xdr:cNvPr id="142" name="楕円 141"/>
        <xdr:cNvSpPr/>
      </xdr:nvSpPr>
      <xdr:spPr>
        <a:xfrm>
          <a:off x="1968500" y="100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32145</xdr:rowOff>
    </xdr:from>
    <xdr:ext cx="599010" cy="259045"/>
    <xdr:sp macro="" textlink="">
      <xdr:nvSpPr>
        <xdr:cNvPr id="143" name="テキスト ボックス 142"/>
        <xdr:cNvSpPr txBox="1"/>
      </xdr:nvSpPr>
      <xdr:spPr>
        <a:xfrm>
          <a:off x="1719795" y="101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126214</xdr:rowOff>
    </xdr:from>
    <xdr:to>
      <xdr:col>6</xdr:col>
      <xdr:colOff>38100</xdr:colOff>
      <xdr:row>59</xdr:row>
      <xdr:rowOff>56364</xdr:rowOff>
    </xdr:to>
    <xdr:sp macro="" textlink="">
      <xdr:nvSpPr>
        <xdr:cNvPr id="144" name="楕円 143"/>
        <xdr:cNvSpPr/>
      </xdr:nvSpPr>
      <xdr:spPr>
        <a:xfrm>
          <a:off x="1079500" y="100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47491</xdr:rowOff>
    </xdr:from>
    <xdr:ext cx="599010" cy="259045"/>
    <xdr:sp macro="" textlink="">
      <xdr:nvSpPr>
        <xdr:cNvPr id="145" name="テキスト ボックス 144"/>
        <xdr:cNvSpPr txBox="1"/>
      </xdr:nvSpPr>
      <xdr:spPr>
        <a:xfrm>
          <a:off x="830795" y="1016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117297</xdr:rowOff>
    </xdr:from>
    <xdr:to>
      <xdr:col>24</xdr:col>
      <xdr:colOff>63500</xdr:colOff>
      <xdr:row>76</xdr:row>
      <xdr:rowOff>57956</xdr:rowOff>
    </xdr:to>
    <xdr:cxnSp macro="">
      <xdr:nvCxnSpPr>
        <xdr:cNvPr id="174" name="直線コネクタ 173"/>
        <xdr:cNvCxnSpPr/>
      </xdr:nvCxnSpPr>
      <xdr:spPr>
        <a:xfrm flipV="1">
          <a:off x="3797300" y="12976047"/>
          <a:ext cx="838200" cy="1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57956</xdr:rowOff>
    </xdr:from>
    <xdr:to>
      <xdr:col>19</xdr:col>
      <xdr:colOff>177800</xdr:colOff>
      <xdr:row>76</xdr:row>
      <xdr:rowOff>90246</xdr:rowOff>
    </xdr:to>
    <xdr:cxnSp macro="">
      <xdr:nvCxnSpPr>
        <xdr:cNvPr id="177" name="直線コネクタ 176"/>
        <xdr:cNvCxnSpPr/>
      </xdr:nvCxnSpPr>
      <xdr:spPr>
        <a:xfrm flipV="1">
          <a:off x="2908300" y="13088156"/>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79139</xdr:rowOff>
    </xdr:from>
    <xdr:to>
      <xdr:col>15</xdr:col>
      <xdr:colOff>50800</xdr:colOff>
      <xdr:row>76</xdr:row>
      <xdr:rowOff>90246</xdr:rowOff>
    </xdr:to>
    <xdr:cxnSp macro="">
      <xdr:nvCxnSpPr>
        <xdr:cNvPr id="180" name="直線コネクタ 179"/>
        <xdr:cNvCxnSpPr/>
      </xdr:nvCxnSpPr>
      <xdr:spPr>
        <a:xfrm>
          <a:off x="2019300" y="13109339"/>
          <a:ext cx="8890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79139</xdr:rowOff>
    </xdr:from>
    <xdr:to>
      <xdr:col>10</xdr:col>
      <xdr:colOff>114300</xdr:colOff>
      <xdr:row>76</xdr:row>
      <xdr:rowOff>122726</xdr:rowOff>
    </xdr:to>
    <xdr:cxnSp macro="">
      <xdr:nvCxnSpPr>
        <xdr:cNvPr id="183" name="直線コネクタ 182"/>
        <xdr:cNvCxnSpPr/>
      </xdr:nvCxnSpPr>
      <xdr:spPr>
        <a:xfrm flipV="1">
          <a:off x="1130300" y="13109339"/>
          <a:ext cx="8890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124725</xdr:rowOff>
    </xdr:from>
    <xdr:ext cx="534377" cy="259045"/>
    <xdr:sp macro="" textlink="">
      <xdr:nvSpPr>
        <xdr:cNvPr id="187" name="テキスト ボックス 186"/>
        <xdr:cNvSpPr txBox="1"/>
      </xdr:nvSpPr>
      <xdr:spPr>
        <a:xfrm>
          <a:off x="863111" y="133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66497</xdr:rowOff>
    </xdr:from>
    <xdr:to>
      <xdr:col>24</xdr:col>
      <xdr:colOff>114300</xdr:colOff>
      <xdr:row>75</xdr:row>
      <xdr:rowOff>168098</xdr:rowOff>
    </xdr:to>
    <xdr:sp macro="" textlink="">
      <xdr:nvSpPr>
        <xdr:cNvPr id="193" name="楕円 192"/>
        <xdr:cNvSpPr/>
      </xdr:nvSpPr>
      <xdr:spPr>
        <a:xfrm>
          <a:off x="4584700" y="12925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89374</xdr:rowOff>
    </xdr:from>
    <xdr:ext cx="534377" cy="259045"/>
    <xdr:sp macro="" textlink="">
      <xdr:nvSpPr>
        <xdr:cNvPr id="194" name="維持補修費該当値テキスト"/>
        <xdr:cNvSpPr txBox="1"/>
      </xdr:nvSpPr>
      <xdr:spPr>
        <a:xfrm>
          <a:off x="4686300" y="1277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7156</xdr:rowOff>
    </xdr:from>
    <xdr:to>
      <xdr:col>20</xdr:col>
      <xdr:colOff>38100</xdr:colOff>
      <xdr:row>76</xdr:row>
      <xdr:rowOff>108756</xdr:rowOff>
    </xdr:to>
    <xdr:sp macro="" textlink="">
      <xdr:nvSpPr>
        <xdr:cNvPr id="195" name="楕円 194"/>
        <xdr:cNvSpPr/>
      </xdr:nvSpPr>
      <xdr:spPr>
        <a:xfrm>
          <a:off x="3746500" y="130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125283</xdr:rowOff>
    </xdr:from>
    <xdr:ext cx="534377" cy="259045"/>
    <xdr:sp macro="" textlink="">
      <xdr:nvSpPr>
        <xdr:cNvPr id="196" name="テキスト ボックス 195"/>
        <xdr:cNvSpPr txBox="1"/>
      </xdr:nvSpPr>
      <xdr:spPr>
        <a:xfrm>
          <a:off x="3530111" y="1281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39446</xdr:rowOff>
    </xdr:from>
    <xdr:to>
      <xdr:col>15</xdr:col>
      <xdr:colOff>101600</xdr:colOff>
      <xdr:row>76</xdr:row>
      <xdr:rowOff>141046</xdr:rowOff>
    </xdr:to>
    <xdr:sp macro="" textlink="">
      <xdr:nvSpPr>
        <xdr:cNvPr id="197" name="楕円 196"/>
        <xdr:cNvSpPr/>
      </xdr:nvSpPr>
      <xdr:spPr>
        <a:xfrm>
          <a:off x="2857500" y="130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157573</xdr:rowOff>
    </xdr:from>
    <xdr:ext cx="534377" cy="259045"/>
    <xdr:sp macro="" textlink="">
      <xdr:nvSpPr>
        <xdr:cNvPr id="198" name="テキスト ボックス 197"/>
        <xdr:cNvSpPr txBox="1"/>
      </xdr:nvSpPr>
      <xdr:spPr>
        <a:xfrm>
          <a:off x="2641111" y="128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28339</xdr:rowOff>
    </xdr:from>
    <xdr:to>
      <xdr:col>10</xdr:col>
      <xdr:colOff>165100</xdr:colOff>
      <xdr:row>76</xdr:row>
      <xdr:rowOff>129939</xdr:rowOff>
    </xdr:to>
    <xdr:sp macro="" textlink="">
      <xdr:nvSpPr>
        <xdr:cNvPr id="199" name="楕円 198"/>
        <xdr:cNvSpPr/>
      </xdr:nvSpPr>
      <xdr:spPr>
        <a:xfrm>
          <a:off x="1968500" y="130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146467</xdr:rowOff>
    </xdr:from>
    <xdr:ext cx="534377" cy="259045"/>
    <xdr:sp macro="" textlink="">
      <xdr:nvSpPr>
        <xdr:cNvPr id="200" name="テキスト ボックス 199"/>
        <xdr:cNvSpPr txBox="1"/>
      </xdr:nvSpPr>
      <xdr:spPr>
        <a:xfrm>
          <a:off x="1752111" y="128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71926</xdr:rowOff>
    </xdr:from>
    <xdr:to>
      <xdr:col>6</xdr:col>
      <xdr:colOff>38100</xdr:colOff>
      <xdr:row>77</xdr:row>
      <xdr:rowOff>2076</xdr:rowOff>
    </xdr:to>
    <xdr:sp macro="" textlink="">
      <xdr:nvSpPr>
        <xdr:cNvPr id="201" name="楕円 200"/>
        <xdr:cNvSpPr/>
      </xdr:nvSpPr>
      <xdr:spPr>
        <a:xfrm>
          <a:off x="1079500" y="131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18604</xdr:rowOff>
    </xdr:from>
    <xdr:ext cx="534377" cy="259045"/>
    <xdr:sp macro="" textlink="">
      <xdr:nvSpPr>
        <xdr:cNvPr id="202" name="テキスト ボックス 201"/>
        <xdr:cNvSpPr txBox="1"/>
      </xdr:nvSpPr>
      <xdr:spPr>
        <a:xfrm>
          <a:off x="863111" y="1287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90878</xdr:rowOff>
    </xdr:from>
    <xdr:to>
      <xdr:col>24</xdr:col>
      <xdr:colOff>63500</xdr:colOff>
      <xdr:row>95</xdr:row>
      <xdr:rowOff>163257</xdr:rowOff>
    </xdr:to>
    <xdr:cxnSp macro="">
      <xdr:nvCxnSpPr>
        <xdr:cNvPr id="234" name="直線コネクタ 233"/>
        <xdr:cNvCxnSpPr/>
      </xdr:nvCxnSpPr>
      <xdr:spPr>
        <a:xfrm>
          <a:off x="3797300" y="16378628"/>
          <a:ext cx="838200" cy="7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90878</xdr:rowOff>
    </xdr:from>
    <xdr:to>
      <xdr:col>19</xdr:col>
      <xdr:colOff>177800</xdr:colOff>
      <xdr:row>97</xdr:row>
      <xdr:rowOff>9638</xdr:rowOff>
    </xdr:to>
    <xdr:cxnSp macro="">
      <xdr:nvCxnSpPr>
        <xdr:cNvPr id="237" name="直線コネクタ 236"/>
        <xdr:cNvCxnSpPr/>
      </xdr:nvCxnSpPr>
      <xdr:spPr>
        <a:xfrm flipV="1">
          <a:off x="2908300" y="16378628"/>
          <a:ext cx="889000" cy="26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140908</xdr:rowOff>
    </xdr:from>
    <xdr:to>
      <xdr:col>15</xdr:col>
      <xdr:colOff>50800</xdr:colOff>
      <xdr:row>97</xdr:row>
      <xdr:rowOff>9638</xdr:rowOff>
    </xdr:to>
    <xdr:cxnSp macro="">
      <xdr:nvCxnSpPr>
        <xdr:cNvPr id="240" name="直線コネクタ 239"/>
        <xdr:cNvCxnSpPr/>
      </xdr:nvCxnSpPr>
      <xdr:spPr>
        <a:xfrm>
          <a:off x="2019300" y="16600108"/>
          <a:ext cx="889000" cy="4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140908</xdr:rowOff>
    </xdr:from>
    <xdr:to>
      <xdr:col>10</xdr:col>
      <xdr:colOff>114300</xdr:colOff>
      <xdr:row>96</xdr:row>
      <xdr:rowOff>154711</xdr:rowOff>
    </xdr:to>
    <xdr:cxnSp macro="">
      <xdr:nvCxnSpPr>
        <xdr:cNvPr id="243" name="直線コネクタ 242"/>
        <xdr:cNvCxnSpPr/>
      </xdr:nvCxnSpPr>
      <xdr:spPr>
        <a:xfrm flipV="1">
          <a:off x="1130300" y="16600108"/>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112457</xdr:rowOff>
    </xdr:from>
    <xdr:to>
      <xdr:col>24</xdr:col>
      <xdr:colOff>114300</xdr:colOff>
      <xdr:row>96</xdr:row>
      <xdr:rowOff>42607</xdr:rowOff>
    </xdr:to>
    <xdr:sp macro="" textlink="">
      <xdr:nvSpPr>
        <xdr:cNvPr id="253" name="楕円 252"/>
        <xdr:cNvSpPr/>
      </xdr:nvSpPr>
      <xdr:spPr>
        <a:xfrm>
          <a:off x="4584700" y="164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90884</xdr:rowOff>
    </xdr:from>
    <xdr:ext cx="534377" cy="259045"/>
    <xdr:sp macro="" textlink="">
      <xdr:nvSpPr>
        <xdr:cNvPr id="254" name="扶助費該当値テキスト"/>
        <xdr:cNvSpPr txBox="1"/>
      </xdr:nvSpPr>
      <xdr:spPr>
        <a:xfrm>
          <a:off x="4686300" y="1637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40078</xdr:rowOff>
    </xdr:from>
    <xdr:to>
      <xdr:col>20</xdr:col>
      <xdr:colOff>38100</xdr:colOff>
      <xdr:row>95</xdr:row>
      <xdr:rowOff>141678</xdr:rowOff>
    </xdr:to>
    <xdr:sp macro="" textlink="">
      <xdr:nvSpPr>
        <xdr:cNvPr id="255" name="楕円 254"/>
        <xdr:cNvSpPr/>
      </xdr:nvSpPr>
      <xdr:spPr>
        <a:xfrm>
          <a:off x="3746500" y="163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132805</xdr:rowOff>
    </xdr:from>
    <xdr:ext cx="534377" cy="259045"/>
    <xdr:sp macro="" textlink="">
      <xdr:nvSpPr>
        <xdr:cNvPr id="256" name="テキスト ボックス 255"/>
        <xdr:cNvSpPr txBox="1"/>
      </xdr:nvSpPr>
      <xdr:spPr>
        <a:xfrm>
          <a:off x="3530111" y="1642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130288</xdr:rowOff>
    </xdr:from>
    <xdr:to>
      <xdr:col>15</xdr:col>
      <xdr:colOff>101600</xdr:colOff>
      <xdr:row>97</xdr:row>
      <xdr:rowOff>60438</xdr:rowOff>
    </xdr:to>
    <xdr:sp macro="" textlink="">
      <xdr:nvSpPr>
        <xdr:cNvPr id="257" name="楕円 256"/>
        <xdr:cNvSpPr/>
      </xdr:nvSpPr>
      <xdr:spPr>
        <a:xfrm>
          <a:off x="2857500" y="165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51565</xdr:rowOff>
    </xdr:from>
    <xdr:ext cx="534377" cy="259045"/>
    <xdr:sp macro="" textlink="">
      <xdr:nvSpPr>
        <xdr:cNvPr id="258" name="テキスト ボックス 257"/>
        <xdr:cNvSpPr txBox="1"/>
      </xdr:nvSpPr>
      <xdr:spPr>
        <a:xfrm>
          <a:off x="2641111" y="166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90108</xdr:rowOff>
    </xdr:from>
    <xdr:to>
      <xdr:col>10</xdr:col>
      <xdr:colOff>165100</xdr:colOff>
      <xdr:row>97</xdr:row>
      <xdr:rowOff>20258</xdr:rowOff>
    </xdr:to>
    <xdr:sp macro="" textlink="">
      <xdr:nvSpPr>
        <xdr:cNvPr id="259" name="楕円 258"/>
        <xdr:cNvSpPr/>
      </xdr:nvSpPr>
      <xdr:spPr>
        <a:xfrm>
          <a:off x="1968500" y="165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11385</xdr:rowOff>
    </xdr:from>
    <xdr:ext cx="534377" cy="259045"/>
    <xdr:sp macro="" textlink="">
      <xdr:nvSpPr>
        <xdr:cNvPr id="260" name="テキスト ボックス 259"/>
        <xdr:cNvSpPr txBox="1"/>
      </xdr:nvSpPr>
      <xdr:spPr>
        <a:xfrm>
          <a:off x="1752111" y="166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103911</xdr:rowOff>
    </xdr:from>
    <xdr:to>
      <xdr:col>6</xdr:col>
      <xdr:colOff>38100</xdr:colOff>
      <xdr:row>97</xdr:row>
      <xdr:rowOff>34061</xdr:rowOff>
    </xdr:to>
    <xdr:sp macro="" textlink="">
      <xdr:nvSpPr>
        <xdr:cNvPr id="261" name="楕円 260"/>
        <xdr:cNvSpPr/>
      </xdr:nvSpPr>
      <xdr:spPr>
        <a:xfrm>
          <a:off x="1079500" y="165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25188</xdr:rowOff>
    </xdr:from>
    <xdr:ext cx="534377" cy="259045"/>
    <xdr:sp macro="" textlink="">
      <xdr:nvSpPr>
        <xdr:cNvPr id="262" name="テキスト ボックス 261"/>
        <xdr:cNvSpPr txBox="1"/>
      </xdr:nvSpPr>
      <xdr:spPr>
        <a:xfrm>
          <a:off x="863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48063</xdr:rowOff>
    </xdr:from>
    <xdr:to>
      <xdr:col>55</xdr:col>
      <xdr:colOff>0</xdr:colOff>
      <xdr:row>37</xdr:row>
      <xdr:rowOff>8721</xdr:rowOff>
    </xdr:to>
    <xdr:cxnSp macro="">
      <xdr:nvCxnSpPr>
        <xdr:cNvPr id="290" name="直線コネクタ 289"/>
        <xdr:cNvCxnSpPr/>
      </xdr:nvCxnSpPr>
      <xdr:spPr>
        <a:xfrm flipV="1">
          <a:off x="9639300" y="6220263"/>
          <a:ext cx="838200" cy="13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132056</xdr:rowOff>
    </xdr:from>
    <xdr:to>
      <xdr:col>50</xdr:col>
      <xdr:colOff>114300</xdr:colOff>
      <xdr:row>37</xdr:row>
      <xdr:rowOff>8721</xdr:rowOff>
    </xdr:to>
    <xdr:cxnSp macro="">
      <xdr:nvCxnSpPr>
        <xdr:cNvPr id="293" name="直線コネクタ 292"/>
        <xdr:cNvCxnSpPr/>
      </xdr:nvCxnSpPr>
      <xdr:spPr>
        <a:xfrm>
          <a:off x="8750300" y="5789906"/>
          <a:ext cx="889000" cy="56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132056</xdr:rowOff>
    </xdr:from>
    <xdr:to>
      <xdr:col>45</xdr:col>
      <xdr:colOff>177800</xdr:colOff>
      <xdr:row>36</xdr:row>
      <xdr:rowOff>29304</xdr:rowOff>
    </xdr:to>
    <xdr:cxnSp macro="">
      <xdr:nvCxnSpPr>
        <xdr:cNvPr id="296" name="直線コネクタ 295"/>
        <xdr:cNvCxnSpPr/>
      </xdr:nvCxnSpPr>
      <xdr:spPr>
        <a:xfrm flipV="1">
          <a:off x="7861300" y="5789906"/>
          <a:ext cx="889000" cy="41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29304</xdr:rowOff>
    </xdr:from>
    <xdr:to>
      <xdr:col>41</xdr:col>
      <xdr:colOff>50800</xdr:colOff>
      <xdr:row>36</xdr:row>
      <xdr:rowOff>137336</xdr:rowOff>
    </xdr:to>
    <xdr:cxnSp macro="">
      <xdr:nvCxnSpPr>
        <xdr:cNvPr id="299" name="直線コネクタ 298"/>
        <xdr:cNvCxnSpPr/>
      </xdr:nvCxnSpPr>
      <xdr:spPr>
        <a:xfrm flipV="1">
          <a:off x="6972300" y="6201504"/>
          <a:ext cx="889000" cy="10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124765</xdr:rowOff>
    </xdr:from>
    <xdr:ext cx="599010" cy="259045"/>
    <xdr:sp macro="" textlink="">
      <xdr:nvSpPr>
        <xdr:cNvPr id="301" name="テキスト ボックス 300"/>
        <xdr:cNvSpPr txBox="1"/>
      </xdr:nvSpPr>
      <xdr:spPr>
        <a:xfrm>
          <a:off x="7561795" y="64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168713</xdr:rowOff>
    </xdr:from>
    <xdr:to>
      <xdr:col>55</xdr:col>
      <xdr:colOff>50800</xdr:colOff>
      <xdr:row>36</xdr:row>
      <xdr:rowOff>98863</xdr:rowOff>
    </xdr:to>
    <xdr:sp macro="" textlink="">
      <xdr:nvSpPr>
        <xdr:cNvPr id="309" name="楕円 308"/>
        <xdr:cNvSpPr/>
      </xdr:nvSpPr>
      <xdr:spPr>
        <a:xfrm>
          <a:off x="10426700" y="61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20140</xdr:rowOff>
    </xdr:from>
    <xdr:ext cx="599010" cy="259045"/>
    <xdr:sp macro="" textlink="">
      <xdr:nvSpPr>
        <xdr:cNvPr id="310" name="補助費等該当値テキスト"/>
        <xdr:cNvSpPr txBox="1"/>
      </xdr:nvSpPr>
      <xdr:spPr>
        <a:xfrm>
          <a:off x="10528300" y="602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129371</xdr:rowOff>
    </xdr:from>
    <xdr:to>
      <xdr:col>50</xdr:col>
      <xdr:colOff>165100</xdr:colOff>
      <xdr:row>37</xdr:row>
      <xdr:rowOff>59521</xdr:rowOff>
    </xdr:to>
    <xdr:sp macro="" textlink="">
      <xdr:nvSpPr>
        <xdr:cNvPr id="311" name="楕円 310"/>
        <xdr:cNvSpPr/>
      </xdr:nvSpPr>
      <xdr:spPr>
        <a:xfrm>
          <a:off x="9588500" y="63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50648</xdr:rowOff>
    </xdr:from>
    <xdr:ext cx="599010" cy="259045"/>
    <xdr:sp macro="" textlink="">
      <xdr:nvSpPr>
        <xdr:cNvPr id="312" name="テキスト ボックス 311"/>
        <xdr:cNvSpPr txBox="1"/>
      </xdr:nvSpPr>
      <xdr:spPr>
        <a:xfrm>
          <a:off x="9339795" y="639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81256</xdr:rowOff>
    </xdr:from>
    <xdr:to>
      <xdr:col>46</xdr:col>
      <xdr:colOff>38100</xdr:colOff>
      <xdr:row>34</xdr:row>
      <xdr:rowOff>11406</xdr:rowOff>
    </xdr:to>
    <xdr:sp macro="" textlink="">
      <xdr:nvSpPr>
        <xdr:cNvPr id="313" name="楕円 312"/>
        <xdr:cNvSpPr/>
      </xdr:nvSpPr>
      <xdr:spPr>
        <a:xfrm>
          <a:off x="8699500" y="573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27933</xdr:rowOff>
    </xdr:from>
    <xdr:ext cx="599010" cy="259045"/>
    <xdr:sp macro="" textlink="">
      <xdr:nvSpPr>
        <xdr:cNvPr id="314" name="テキスト ボックス 313"/>
        <xdr:cNvSpPr txBox="1"/>
      </xdr:nvSpPr>
      <xdr:spPr>
        <a:xfrm>
          <a:off x="8450795" y="55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149954</xdr:rowOff>
    </xdr:from>
    <xdr:to>
      <xdr:col>41</xdr:col>
      <xdr:colOff>101600</xdr:colOff>
      <xdr:row>36</xdr:row>
      <xdr:rowOff>80104</xdr:rowOff>
    </xdr:to>
    <xdr:sp macro="" textlink="">
      <xdr:nvSpPr>
        <xdr:cNvPr id="315" name="楕円 314"/>
        <xdr:cNvSpPr/>
      </xdr:nvSpPr>
      <xdr:spPr>
        <a:xfrm>
          <a:off x="7810500" y="61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96631</xdr:rowOff>
    </xdr:from>
    <xdr:ext cx="599010" cy="259045"/>
    <xdr:sp macro="" textlink="">
      <xdr:nvSpPr>
        <xdr:cNvPr id="316" name="テキスト ボックス 315"/>
        <xdr:cNvSpPr txBox="1"/>
      </xdr:nvSpPr>
      <xdr:spPr>
        <a:xfrm>
          <a:off x="7561795" y="592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86536</xdr:rowOff>
    </xdr:from>
    <xdr:to>
      <xdr:col>36</xdr:col>
      <xdr:colOff>165100</xdr:colOff>
      <xdr:row>37</xdr:row>
      <xdr:rowOff>16686</xdr:rowOff>
    </xdr:to>
    <xdr:sp macro="" textlink="">
      <xdr:nvSpPr>
        <xdr:cNvPr id="317" name="楕円 316"/>
        <xdr:cNvSpPr/>
      </xdr:nvSpPr>
      <xdr:spPr>
        <a:xfrm>
          <a:off x="6921500" y="625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33213</xdr:rowOff>
    </xdr:from>
    <xdr:ext cx="599010" cy="259045"/>
    <xdr:sp macro="" textlink="">
      <xdr:nvSpPr>
        <xdr:cNvPr id="318" name="テキスト ボックス 317"/>
        <xdr:cNvSpPr txBox="1"/>
      </xdr:nvSpPr>
      <xdr:spPr>
        <a:xfrm>
          <a:off x="6672795" y="603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16349</xdr:rowOff>
    </xdr:from>
    <xdr:to>
      <xdr:col>55</xdr:col>
      <xdr:colOff>0</xdr:colOff>
      <xdr:row>56</xdr:row>
      <xdr:rowOff>142011</xdr:rowOff>
    </xdr:to>
    <xdr:cxnSp macro="">
      <xdr:nvCxnSpPr>
        <xdr:cNvPr id="345" name="直線コネクタ 344"/>
        <xdr:cNvCxnSpPr/>
      </xdr:nvCxnSpPr>
      <xdr:spPr>
        <a:xfrm>
          <a:off x="9639300" y="9617549"/>
          <a:ext cx="838200" cy="12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16349</xdr:rowOff>
    </xdr:from>
    <xdr:to>
      <xdr:col>50</xdr:col>
      <xdr:colOff>114300</xdr:colOff>
      <xdr:row>57</xdr:row>
      <xdr:rowOff>24524</xdr:rowOff>
    </xdr:to>
    <xdr:cxnSp macro="">
      <xdr:nvCxnSpPr>
        <xdr:cNvPr id="348" name="直線コネクタ 347"/>
        <xdr:cNvCxnSpPr/>
      </xdr:nvCxnSpPr>
      <xdr:spPr>
        <a:xfrm flipV="1">
          <a:off x="8750300" y="9617549"/>
          <a:ext cx="889000" cy="17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0" name="テキスト ボックス 349"/>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19614</xdr:rowOff>
    </xdr:from>
    <xdr:to>
      <xdr:col>45</xdr:col>
      <xdr:colOff>177800</xdr:colOff>
      <xdr:row>57</xdr:row>
      <xdr:rowOff>24524</xdr:rowOff>
    </xdr:to>
    <xdr:cxnSp macro="">
      <xdr:nvCxnSpPr>
        <xdr:cNvPr id="351" name="直線コネクタ 350"/>
        <xdr:cNvCxnSpPr/>
      </xdr:nvCxnSpPr>
      <xdr:spPr>
        <a:xfrm>
          <a:off x="7861300" y="9449364"/>
          <a:ext cx="889000" cy="3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19614</xdr:rowOff>
    </xdr:from>
    <xdr:to>
      <xdr:col>41</xdr:col>
      <xdr:colOff>50800</xdr:colOff>
      <xdr:row>56</xdr:row>
      <xdr:rowOff>115475</xdr:rowOff>
    </xdr:to>
    <xdr:cxnSp macro="">
      <xdr:nvCxnSpPr>
        <xdr:cNvPr id="354" name="直線コネクタ 353"/>
        <xdr:cNvCxnSpPr/>
      </xdr:nvCxnSpPr>
      <xdr:spPr>
        <a:xfrm flipV="1">
          <a:off x="6972300" y="9449364"/>
          <a:ext cx="889000" cy="2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6" name="テキスト ボックス 355"/>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91211</xdr:rowOff>
    </xdr:from>
    <xdr:to>
      <xdr:col>55</xdr:col>
      <xdr:colOff>50800</xdr:colOff>
      <xdr:row>57</xdr:row>
      <xdr:rowOff>21361</xdr:rowOff>
    </xdr:to>
    <xdr:sp macro="" textlink="">
      <xdr:nvSpPr>
        <xdr:cNvPr id="364" name="楕円 363"/>
        <xdr:cNvSpPr/>
      </xdr:nvSpPr>
      <xdr:spPr>
        <a:xfrm>
          <a:off x="10426700" y="96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69638</xdr:rowOff>
    </xdr:from>
    <xdr:ext cx="599010" cy="259045"/>
    <xdr:sp macro="" textlink="">
      <xdr:nvSpPr>
        <xdr:cNvPr id="365" name="普通建設事業費該当値テキスト"/>
        <xdr:cNvSpPr txBox="1"/>
      </xdr:nvSpPr>
      <xdr:spPr>
        <a:xfrm>
          <a:off x="10528300" y="967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136999</xdr:rowOff>
    </xdr:from>
    <xdr:to>
      <xdr:col>50</xdr:col>
      <xdr:colOff>165100</xdr:colOff>
      <xdr:row>56</xdr:row>
      <xdr:rowOff>67149</xdr:rowOff>
    </xdr:to>
    <xdr:sp macro="" textlink="">
      <xdr:nvSpPr>
        <xdr:cNvPr id="366" name="楕円 365"/>
        <xdr:cNvSpPr/>
      </xdr:nvSpPr>
      <xdr:spPr>
        <a:xfrm>
          <a:off x="9588500" y="95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83676</xdr:rowOff>
    </xdr:from>
    <xdr:ext cx="599010" cy="259045"/>
    <xdr:sp macro="" textlink="">
      <xdr:nvSpPr>
        <xdr:cNvPr id="367" name="テキスト ボックス 366"/>
        <xdr:cNvSpPr txBox="1"/>
      </xdr:nvSpPr>
      <xdr:spPr>
        <a:xfrm>
          <a:off x="9339795" y="934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145174</xdr:rowOff>
    </xdr:from>
    <xdr:to>
      <xdr:col>46</xdr:col>
      <xdr:colOff>38100</xdr:colOff>
      <xdr:row>57</xdr:row>
      <xdr:rowOff>75324</xdr:rowOff>
    </xdr:to>
    <xdr:sp macro="" textlink="">
      <xdr:nvSpPr>
        <xdr:cNvPr id="368" name="楕円 367"/>
        <xdr:cNvSpPr/>
      </xdr:nvSpPr>
      <xdr:spPr>
        <a:xfrm>
          <a:off x="8699500" y="97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66451</xdr:rowOff>
    </xdr:from>
    <xdr:ext cx="599010" cy="259045"/>
    <xdr:sp macro="" textlink="">
      <xdr:nvSpPr>
        <xdr:cNvPr id="369" name="テキスト ボックス 368"/>
        <xdr:cNvSpPr txBox="1"/>
      </xdr:nvSpPr>
      <xdr:spPr>
        <a:xfrm>
          <a:off x="8450795" y="983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140264</xdr:rowOff>
    </xdr:from>
    <xdr:to>
      <xdr:col>41</xdr:col>
      <xdr:colOff>101600</xdr:colOff>
      <xdr:row>55</xdr:row>
      <xdr:rowOff>70414</xdr:rowOff>
    </xdr:to>
    <xdr:sp macro="" textlink="">
      <xdr:nvSpPr>
        <xdr:cNvPr id="370" name="楕円 369"/>
        <xdr:cNvSpPr/>
      </xdr:nvSpPr>
      <xdr:spPr>
        <a:xfrm>
          <a:off x="7810500" y="93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86941</xdr:rowOff>
    </xdr:from>
    <xdr:ext cx="599010" cy="259045"/>
    <xdr:sp macro="" textlink="">
      <xdr:nvSpPr>
        <xdr:cNvPr id="371" name="テキスト ボックス 370"/>
        <xdr:cNvSpPr txBox="1"/>
      </xdr:nvSpPr>
      <xdr:spPr>
        <a:xfrm>
          <a:off x="7561795" y="91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64675</xdr:rowOff>
    </xdr:from>
    <xdr:to>
      <xdr:col>36</xdr:col>
      <xdr:colOff>165100</xdr:colOff>
      <xdr:row>56</xdr:row>
      <xdr:rowOff>166275</xdr:rowOff>
    </xdr:to>
    <xdr:sp macro="" textlink="">
      <xdr:nvSpPr>
        <xdr:cNvPr id="372" name="楕円 371"/>
        <xdr:cNvSpPr/>
      </xdr:nvSpPr>
      <xdr:spPr>
        <a:xfrm>
          <a:off x="6921500" y="9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157402</xdr:rowOff>
    </xdr:from>
    <xdr:ext cx="599010" cy="259045"/>
    <xdr:sp macro="" textlink="">
      <xdr:nvSpPr>
        <xdr:cNvPr id="373" name="テキスト ボックス 372"/>
        <xdr:cNvSpPr txBox="1"/>
      </xdr:nvSpPr>
      <xdr:spPr>
        <a:xfrm>
          <a:off x="6672795" y="975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118174</xdr:rowOff>
    </xdr:from>
    <xdr:to>
      <xdr:col>55</xdr:col>
      <xdr:colOff>0</xdr:colOff>
      <xdr:row>78</xdr:row>
      <xdr:rowOff>161421</xdr:rowOff>
    </xdr:to>
    <xdr:cxnSp macro="">
      <xdr:nvCxnSpPr>
        <xdr:cNvPr id="402" name="直線コネクタ 401"/>
        <xdr:cNvCxnSpPr/>
      </xdr:nvCxnSpPr>
      <xdr:spPr>
        <a:xfrm>
          <a:off x="9639300" y="13491274"/>
          <a:ext cx="838200" cy="4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118174</xdr:rowOff>
    </xdr:from>
    <xdr:to>
      <xdr:col>50</xdr:col>
      <xdr:colOff>114300</xdr:colOff>
      <xdr:row>78</xdr:row>
      <xdr:rowOff>140827</xdr:rowOff>
    </xdr:to>
    <xdr:cxnSp macro="">
      <xdr:nvCxnSpPr>
        <xdr:cNvPr id="405" name="直線コネクタ 404"/>
        <xdr:cNvCxnSpPr/>
      </xdr:nvCxnSpPr>
      <xdr:spPr>
        <a:xfrm flipV="1">
          <a:off x="8750300" y="13491274"/>
          <a:ext cx="889000" cy="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151259</xdr:rowOff>
    </xdr:from>
    <xdr:to>
      <xdr:col>45</xdr:col>
      <xdr:colOff>177800</xdr:colOff>
      <xdr:row>78</xdr:row>
      <xdr:rowOff>140827</xdr:rowOff>
    </xdr:to>
    <xdr:cxnSp macro="">
      <xdr:nvCxnSpPr>
        <xdr:cNvPr id="408" name="直線コネクタ 407"/>
        <xdr:cNvCxnSpPr/>
      </xdr:nvCxnSpPr>
      <xdr:spPr>
        <a:xfrm>
          <a:off x="7861300" y="13010009"/>
          <a:ext cx="889000" cy="50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151259</xdr:rowOff>
    </xdr:from>
    <xdr:to>
      <xdr:col>41</xdr:col>
      <xdr:colOff>50800</xdr:colOff>
      <xdr:row>78</xdr:row>
      <xdr:rowOff>145704</xdr:rowOff>
    </xdr:to>
    <xdr:cxnSp macro="">
      <xdr:nvCxnSpPr>
        <xdr:cNvPr id="411" name="直線コネクタ 410"/>
        <xdr:cNvCxnSpPr/>
      </xdr:nvCxnSpPr>
      <xdr:spPr>
        <a:xfrm flipV="1">
          <a:off x="6972300" y="13010009"/>
          <a:ext cx="889000" cy="50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91978</xdr:rowOff>
    </xdr:from>
    <xdr:ext cx="534377" cy="259045"/>
    <xdr:sp macro="" textlink="">
      <xdr:nvSpPr>
        <xdr:cNvPr id="413" name="テキスト ボックス 412"/>
        <xdr:cNvSpPr txBox="1"/>
      </xdr:nvSpPr>
      <xdr:spPr>
        <a:xfrm>
          <a:off x="7594111" y="134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110621</xdr:rowOff>
    </xdr:from>
    <xdr:to>
      <xdr:col>55</xdr:col>
      <xdr:colOff>50800</xdr:colOff>
      <xdr:row>79</xdr:row>
      <xdr:rowOff>40771</xdr:rowOff>
    </xdr:to>
    <xdr:sp macro="" textlink="">
      <xdr:nvSpPr>
        <xdr:cNvPr id="421" name="楕円 420"/>
        <xdr:cNvSpPr/>
      </xdr:nvSpPr>
      <xdr:spPr>
        <a:xfrm>
          <a:off x="10426700" y="134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25548</xdr:rowOff>
    </xdr:from>
    <xdr:ext cx="534377" cy="259045"/>
    <xdr:sp macro="" textlink="">
      <xdr:nvSpPr>
        <xdr:cNvPr id="422" name="普通建設事業費 （ うち新規整備　）該当値テキスト"/>
        <xdr:cNvSpPr txBox="1"/>
      </xdr:nvSpPr>
      <xdr:spPr>
        <a:xfrm>
          <a:off x="10528300" y="1339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67374</xdr:rowOff>
    </xdr:from>
    <xdr:to>
      <xdr:col>50</xdr:col>
      <xdr:colOff>165100</xdr:colOff>
      <xdr:row>78</xdr:row>
      <xdr:rowOff>168974</xdr:rowOff>
    </xdr:to>
    <xdr:sp macro="" textlink="">
      <xdr:nvSpPr>
        <xdr:cNvPr id="423" name="楕円 422"/>
        <xdr:cNvSpPr/>
      </xdr:nvSpPr>
      <xdr:spPr>
        <a:xfrm>
          <a:off x="9588500" y="134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160101</xdr:rowOff>
    </xdr:from>
    <xdr:ext cx="534377" cy="259045"/>
    <xdr:sp macro="" textlink="">
      <xdr:nvSpPr>
        <xdr:cNvPr id="424" name="テキスト ボックス 423"/>
        <xdr:cNvSpPr txBox="1"/>
      </xdr:nvSpPr>
      <xdr:spPr>
        <a:xfrm>
          <a:off x="9372111" y="135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90027</xdr:rowOff>
    </xdr:from>
    <xdr:to>
      <xdr:col>46</xdr:col>
      <xdr:colOff>38100</xdr:colOff>
      <xdr:row>79</xdr:row>
      <xdr:rowOff>20177</xdr:rowOff>
    </xdr:to>
    <xdr:sp macro="" textlink="">
      <xdr:nvSpPr>
        <xdr:cNvPr id="425" name="楕円 424"/>
        <xdr:cNvSpPr/>
      </xdr:nvSpPr>
      <xdr:spPr>
        <a:xfrm>
          <a:off x="8699500" y="134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11304</xdr:rowOff>
    </xdr:from>
    <xdr:ext cx="534377" cy="259045"/>
    <xdr:sp macro="" textlink="">
      <xdr:nvSpPr>
        <xdr:cNvPr id="426" name="テキスト ボックス 425"/>
        <xdr:cNvSpPr txBox="1"/>
      </xdr:nvSpPr>
      <xdr:spPr>
        <a:xfrm>
          <a:off x="8483111" y="135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100460</xdr:rowOff>
    </xdr:from>
    <xdr:to>
      <xdr:col>41</xdr:col>
      <xdr:colOff>101600</xdr:colOff>
      <xdr:row>76</xdr:row>
      <xdr:rowOff>30609</xdr:rowOff>
    </xdr:to>
    <xdr:sp macro="" textlink="">
      <xdr:nvSpPr>
        <xdr:cNvPr id="427" name="楕円 426"/>
        <xdr:cNvSpPr/>
      </xdr:nvSpPr>
      <xdr:spPr>
        <a:xfrm>
          <a:off x="7810500" y="1295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47137</xdr:rowOff>
    </xdr:from>
    <xdr:ext cx="599010" cy="259045"/>
    <xdr:sp macro="" textlink="">
      <xdr:nvSpPr>
        <xdr:cNvPr id="428" name="テキスト ボックス 427"/>
        <xdr:cNvSpPr txBox="1"/>
      </xdr:nvSpPr>
      <xdr:spPr>
        <a:xfrm>
          <a:off x="7561795" y="1273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94904</xdr:rowOff>
    </xdr:from>
    <xdr:to>
      <xdr:col>36</xdr:col>
      <xdr:colOff>165100</xdr:colOff>
      <xdr:row>79</xdr:row>
      <xdr:rowOff>25054</xdr:rowOff>
    </xdr:to>
    <xdr:sp macro="" textlink="">
      <xdr:nvSpPr>
        <xdr:cNvPr id="429" name="楕円 428"/>
        <xdr:cNvSpPr/>
      </xdr:nvSpPr>
      <xdr:spPr>
        <a:xfrm>
          <a:off x="6921500" y="134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16181</xdr:rowOff>
    </xdr:from>
    <xdr:ext cx="534377" cy="259045"/>
    <xdr:sp macro="" textlink="">
      <xdr:nvSpPr>
        <xdr:cNvPr id="430" name="テキスト ボックス 429"/>
        <xdr:cNvSpPr txBox="1"/>
      </xdr:nvSpPr>
      <xdr:spPr>
        <a:xfrm>
          <a:off x="6705111" y="1356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91963</xdr:rowOff>
    </xdr:from>
    <xdr:to>
      <xdr:col>55</xdr:col>
      <xdr:colOff>0</xdr:colOff>
      <xdr:row>97</xdr:row>
      <xdr:rowOff>133052</xdr:rowOff>
    </xdr:to>
    <xdr:cxnSp macro="">
      <xdr:nvCxnSpPr>
        <xdr:cNvPr id="457" name="直線コネクタ 456"/>
        <xdr:cNvCxnSpPr/>
      </xdr:nvCxnSpPr>
      <xdr:spPr>
        <a:xfrm flipV="1">
          <a:off x="9639300" y="16722613"/>
          <a:ext cx="838200" cy="4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132147</xdr:rowOff>
    </xdr:from>
    <xdr:to>
      <xdr:col>50</xdr:col>
      <xdr:colOff>114300</xdr:colOff>
      <xdr:row>97</xdr:row>
      <xdr:rowOff>133052</xdr:rowOff>
    </xdr:to>
    <xdr:cxnSp macro="">
      <xdr:nvCxnSpPr>
        <xdr:cNvPr id="460" name="直線コネクタ 459"/>
        <xdr:cNvCxnSpPr/>
      </xdr:nvCxnSpPr>
      <xdr:spPr>
        <a:xfrm>
          <a:off x="8750300" y="16762797"/>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59089</xdr:rowOff>
    </xdr:from>
    <xdr:to>
      <xdr:col>45</xdr:col>
      <xdr:colOff>177800</xdr:colOff>
      <xdr:row>97</xdr:row>
      <xdr:rowOff>132147</xdr:rowOff>
    </xdr:to>
    <xdr:cxnSp macro="">
      <xdr:nvCxnSpPr>
        <xdr:cNvPr id="463" name="直線コネクタ 462"/>
        <xdr:cNvCxnSpPr/>
      </xdr:nvCxnSpPr>
      <xdr:spPr>
        <a:xfrm>
          <a:off x="7861300" y="16689739"/>
          <a:ext cx="889000" cy="7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12133</xdr:rowOff>
    </xdr:from>
    <xdr:to>
      <xdr:col>41</xdr:col>
      <xdr:colOff>50800</xdr:colOff>
      <xdr:row>97</xdr:row>
      <xdr:rowOff>59089</xdr:rowOff>
    </xdr:to>
    <xdr:cxnSp macro="">
      <xdr:nvCxnSpPr>
        <xdr:cNvPr id="466" name="直線コネクタ 465"/>
        <xdr:cNvCxnSpPr/>
      </xdr:nvCxnSpPr>
      <xdr:spPr>
        <a:xfrm>
          <a:off x="6972300" y="16642783"/>
          <a:ext cx="889000" cy="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41163</xdr:rowOff>
    </xdr:from>
    <xdr:to>
      <xdr:col>55</xdr:col>
      <xdr:colOff>50800</xdr:colOff>
      <xdr:row>97</xdr:row>
      <xdr:rowOff>142763</xdr:rowOff>
    </xdr:to>
    <xdr:sp macro="" textlink="">
      <xdr:nvSpPr>
        <xdr:cNvPr id="476" name="楕円 475"/>
        <xdr:cNvSpPr/>
      </xdr:nvSpPr>
      <xdr:spPr>
        <a:xfrm>
          <a:off x="10426700" y="166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19590</xdr:rowOff>
    </xdr:from>
    <xdr:ext cx="534377" cy="259045"/>
    <xdr:sp macro="" textlink="">
      <xdr:nvSpPr>
        <xdr:cNvPr id="477" name="普通建設事業費 （ うち更新整備　）該当値テキスト"/>
        <xdr:cNvSpPr txBox="1"/>
      </xdr:nvSpPr>
      <xdr:spPr>
        <a:xfrm>
          <a:off x="10528300" y="166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82252</xdr:rowOff>
    </xdr:from>
    <xdr:to>
      <xdr:col>50</xdr:col>
      <xdr:colOff>165100</xdr:colOff>
      <xdr:row>98</xdr:row>
      <xdr:rowOff>12402</xdr:rowOff>
    </xdr:to>
    <xdr:sp macro="" textlink="">
      <xdr:nvSpPr>
        <xdr:cNvPr id="478" name="楕円 477"/>
        <xdr:cNvSpPr/>
      </xdr:nvSpPr>
      <xdr:spPr>
        <a:xfrm>
          <a:off x="9588500" y="167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3529</xdr:rowOff>
    </xdr:from>
    <xdr:ext cx="534377" cy="259045"/>
    <xdr:sp macro="" textlink="">
      <xdr:nvSpPr>
        <xdr:cNvPr id="479" name="テキスト ボックス 478"/>
        <xdr:cNvSpPr txBox="1"/>
      </xdr:nvSpPr>
      <xdr:spPr>
        <a:xfrm>
          <a:off x="9372111" y="168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81347</xdr:rowOff>
    </xdr:from>
    <xdr:to>
      <xdr:col>46</xdr:col>
      <xdr:colOff>38100</xdr:colOff>
      <xdr:row>98</xdr:row>
      <xdr:rowOff>11497</xdr:rowOff>
    </xdr:to>
    <xdr:sp macro="" textlink="">
      <xdr:nvSpPr>
        <xdr:cNvPr id="480" name="楕円 479"/>
        <xdr:cNvSpPr/>
      </xdr:nvSpPr>
      <xdr:spPr>
        <a:xfrm>
          <a:off x="8699500" y="167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2624</xdr:rowOff>
    </xdr:from>
    <xdr:ext cx="534377" cy="259045"/>
    <xdr:sp macro="" textlink="">
      <xdr:nvSpPr>
        <xdr:cNvPr id="481" name="テキスト ボックス 480"/>
        <xdr:cNvSpPr txBox="1"/>
      </xdr:nvSpPr>
      <xdr:spPr>
        <a:xfrm>
          <a:off x="8483111" y="168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8289</xdr:rowOff>
    </xdr:from>
    <xdr:to>
      <xdr:col>41</xdr:col>
      <xdr:colOff>101600</xdr:colOff>
      <xdr:row>97</xdr:row>
      <xdr:rowOff>109889</xdr:rowOff>
    </xdr:to>
    <xdr:sp macro="" textlink="">
      <xdr:nvSpPr>
        <xdr:cNvPr id="482" name="楕円 481"/>
        <xdr:cNvSpPr/>
      </xdr:nvSpPr>
      <xdr:spPr>
        <a:xfrm>
          <a:off x="7810500" y="166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101016</xdr:rowOff>
    </xdr:from>
    <xdr:ext cx="599010" cy="259045"/>
    <xdr:sp macro="" textlink="">
      <xdr:nvSpPr>
        <xdr:cNvPr id="483" name="テキスト ボックス 482"/>
        <xdr:cNvSpPr txBox="1"/>
      </xdr:nvSpPr>
      <xdr:spPr>
        <a:xfrm>
          <a:off x="7561795" y="1673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132783</xdr:rowOff>
    </xdr:from>
    <xdr:to>
      <xdr:col>36</xdr:col>
      <xdr:colOff>165100</xdr:colOff>
      <xdr:row>97</xdr:row>
      <xdr:rowOff>62933</xdr:rowOff>
    </xdr:to>
    <xdr:sp macro="" textlink="">
      <xdr:nvSpPr>
        <xdr:cNvPr id="484" name="楕円 483"/>
        <xdr:cNvSpPr/>
      </xdr:nvSpPr>
      <xdr:spPr>
        <a:xfrm>
          <a:off x="6921500" y="1659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79460</xdr:rowOff>
    </xdr:from>
    <xdr:ext cx="599010" cy="259045"/>
    <xdr:sp macro="" textlink="">
      <xdr:nvSpPr>
        <xdr:cNvPr id="485" name="テキスト ボックス 484"/>
        <xdr:cNvSpPr txBox="1"/>
      </xdr:nvSpPr>
      <xdr:spPr>
        <a:xfrm>
          <a:off x="6672795" y="1636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137757</xdr:rowOff>
    </xdr:from>
    <xdr:to>
      <xdr:col>85</xdr:col>
      <xdr:colOff>126364</xdr:colOff>
      <xdr:row>39</xdr:row>
      <xdr:rowOff>44450</xdr:rowOff>
    </xdr:to>
    <xdr:cxnSp macro="">
      <xdr:nvCxnSpPr>
        <xdr:cNvPr id="509" name="直線コネクタ 508"/>
        <xdr:cNvCxnSpPr/>
      </xdr:nvCxnSpPr>
      <xdr:spPr>
        <a:xfrm flipV="1">
          <a:off x="16317595" y="5795607"/>
          <a:ext cx="1269" cy="935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84434</xdr:rowOff>
    </xdr:from>
    <xdr:ext cx="599010" cy="259045"/>
    <xdr:sp macro="" textlink="">
      <xdr:nvSpPr>
        <xdr:cNvPr id="512" name="災害復旧事業費最大値テキスト"/>
        <xdr:cNvSpPr txBox="1"/>
      </xdr:nvSpPr>
      <xdr:spPr>
        <a:xfrm>
          <a:off x="16370300" y="557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137757</xdr:rowOff>
    </xdr:from>
    <xdr:to>
      <xdr:col>86</xdr:col>
      <xdr:colOff>25400</xdr:colOff>
      <xdr:row>33</xdr:row>
      <xdr:rowOff>137757</xdr:rowOff>
    </xdr:to>
    <xdr:cxnSp macro="">
      <xdr:nvCxnSpPr>
        <xdr:cNvPr id="513" name="直線コネクタ 512"/>
        <xdr:cNvCxnSpPr/>
      </xdr:nvCxnSpPr>
      <xdr:spPr>
        <a:xfrm>
          <a:off x="16230600" y="579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76565</xdr:rowOff>
    </xdr:from>
    <xdr:ext cx="534377" cy="259045"/>
    <xdr:sp macro="" textlink="">
      <xdr:nvSpPr>
        <xdr:cNvPr id="515" name="災害復旧事業費平均値テキスト"/>
        <xdr:cNvSpPr txBox="1"/>
      </xdr:nvSpPr>
      <xdr:spPr>
        <a:xfrm>
          <a:off x="16370300" y="6420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53688</xdr:rowOff>
    </xdr:from>
    <xdr:to>
      <xdr:col>85</xdr:col>
      <xdr:colOff>177800</xdr:colOff>
      <xdr:row>38</xdr:row>
      <xdr:rowOff>155288</xdr:rowOff>
    </xdr:to>
    <xdr:sp macro="" textlink="">
      <xdr:nvSpPr>
        <xdr:cNvPr id="516" name="フローチャート: 判断 515"/>
        <xdr:cNvSpPr/>
      </xdr:nvSpPr>
      <xdr:spPr>
        <a:xfrm>
          <a:off x="162687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115293</xdr:rowOff>
    </xdr:from>
    <xdr:to>
      <xdr:col>81</xdr:col>
      <xdr:colOff>50800</xdr:colOff>
      <xdr:row>39</xdr:row>
      <xdr:rowOff>44450</xdr:rowOff>
    </xdr:to>
    <xdr:cxnSp macro="">
      <xdr:nvCxnSpPr>
        <xdr:cNvPr id="517" name="直線コネクタ 516"/>
        <xdr:cNvCxnSpPr/>
      </xdr:nvCxnSpPr>
      <xdr:spPr>
        <a:xfrm>
          <a:off x="14592300" y="6630393"/>
          <a:ext cx="889000" cy="10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61125</xdr:rowOff>
    </xdr:from>
    <xdr:to>
      <xdr:col>81</xdr:col>
      <xdr:colOff>101600</xdr:colOff>
      <xdr:row>38</xdr:row>
      <xdr:rowOff>162725</xdr:rowOff>
    </xdr:to>
    <xdr:sp macro="" textlink="">
      <xdr:nvSpPr>
        <xdr:cNvPr id="518" name="フローチャート: 判断 517"/>
        <xdr:cNvSpPr/>
      </xdr:nvSpPr>
      <xdr:spPr>
        <a:xfrm>
          <a:off x="15430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7802</xdr:rowOff>
    </xdr:from>
    <xdr:ext cx="534377" cy="259045"/>
    <xdr:sp macro="" textlink="">
      <xdr:nvSpPr>
        <xdr:cNvPr id="519" name="テキスト ボックス 518"/>
        <xdr:cNvSpPr txBox="1"/>
      </xdr:nvSpPr>
      <xdr:spPr>
        <a:xfrm>
          <a:off x="15214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67676</xdr:rowOff>
    </xdr:from>
    <xdr:to>
      <xdr:col>76</xdr:col>
      <xdr:colOff>114300</xdr:colOff>
      <xdr:row>38</xdr:row>
      <xdr:rowOff>115293</xdr:rowOff>
    </xdr:to>
    <xdr:cxnSp macro="">
      <xdr:nvCxnSpPr>
        <xdr:cNvPr id="520" name="直線コネクタ 519"/>
        <xdr:cNvCxnSpPr/>
      </xdr:nvCxnSpPr>
      <xdr:spPr>
        <a:xfrm>
          <a:off x="13703300" y="6239876"/>
          <a:ext cx="889000" cy="39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24892</xdr:rowOff>
    </xdr:from>
    <xdr:to>
      <xdr:col>76</xdr:col>
      <xdr:colOff>165100</xdr:colOff>
      <xdr:row>38</xdr:row>
      <xdr:rowOff>126492</xdr:rowOff>
    </xdr:to>
    <xdr:sp macro="" textlink="">
      <xdr:nvSpPr>
        <xdr:cNvPr id="521" name="フローチャート: 判断 520"/>
        <xdr:cNvSpPr/>
      </xdr:nvSpPr>
      <xdr:spPr>
        <a:xfrm>
          <a:off x="14541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143019</xdr:rowOff>
    </xdr:from>
    <xdr:ext cx="534377" cy="259045"/>
    <xdr:sp macro="" textlink="">
      <xdr:nvSpPr>
        <xdr:cNvPr id="522" name="テキスト ボックス 521"/>
        <xdr:cNvSpPr txBox="1"/>
      </xdr:nvSpPr>
      <xdr:spPr>
        <a:xfrm>
          <a:off x="14325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136118</xdr:rowOff>
    </xdr:from>
    <xdr:to>
      <xdr:col>71</xdr:col>
      <xdr:colOff>177800</xdr:colOff>
      <xdr:row>36</xdr:row>
      <xdr:rowOff>67676</xdr:rowOff>
    </xdr:to>
    <xdr:cxnSp macro="">
      <xdr:nvCxnSpPr>
        <xdr:cNvPr id="523" name="直線コネクタ 522"/>
        <xdr:cNvCxnSpPr/>
      </xdr:nvCxnSpPr>
      <xdr:spPr>
        <a:xfrm>
          <a:off x="12814300" y="5279618"/>
          <a:ext cx="889000" cy="96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39431</xdr:rowOff>
    </xdr:from>
    <xdr:to>
      <xdr:col>72</xdr:col>
      <xdr:colOff>38100</xdr:colOff>
      <xdr:row>38</xdr:row>
      <xdr:rowOff>141031</xdr:rowOff>
    </xdr:to>
    <xdr:sp macro="" textlink="">
      <xdr:nvSpPr>
        <xdr:cNvPr id="524" name="フローチャート: 判断 523"/>
        <xdr:cNvSpPr/>
      </xdr:nvSpPr>
      <xdr:spPr>
        <a:xfrm>
          <a:off x="13652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132158</xdr:rowOff>
    </xdr:from>
    <xdr:ext cx="534377" cy="259045"/>
    <xdr:sp macro="" textlink="">
      <xdr:nvSpPr>
        <xdr:cNvPr id="525" name="テキスト ボックス 524"/>
        <xdr:cNvSpPr txBox="1"/>
      </xdr:nvSpPr>
      <xdr:spPr>
        <a:xfrm>
          <a:off x="13436111" y="66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43957</xdr:rowOff>
    </xdr:from>
    <xdr:to>
      <xdr:col>67</xdr:col>
      <xdr:colOff>101600</xdr:colOff>
      <xdr:row>38</xdr:row>
      <xdr:rowOff>145557</xdr:rowOff>
    </xdr:to>
    <xdr:sp macro="" textlink="">
      <xdr:nvSpPr>
        <xdr:cNvPr id="526" name="フローチャート: 判断 525"/>
        <xdr:cNvSpPr/>
      </xdr:nvSpPr>
      <xdr:spPr>
        <a:xfrm>
          <a:off x="12763500" y="655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136684</xdr:rowOff>
    </xdr:from>
    <xdr:ext cx="534377" cy="259045"/>
    <xdr:sp macro="" textlink="">
      <xdr:nvSpPr>
        <xdr:cNvPr id="527" name="テキスト ボックス 526"/>
        <xdr:cNvSpPr txBox="1"/>
      </xdr:nvSpPr>
      <xdr:spPr>
        <a:xfrm>
          <a:off x="12547111" y="66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64493</xdr:rowOff>
    </xdr:from>
    <xdr:to>
      <xdr:col>76</xdr:col>
      <xdr:colOff>165100</xdr:colOff>
      <xdr:row>38</xdr:row>
      <xdr:rowOff>166093</xdr:rowOff>
    </xdr:to>
    <xdr:sp macro="" textlink="">
      <xdr:nvSpPr>
        <xdr:cNvPr id="537" name="楕円 536"/>
        <xdr:cNvSpPr/>
      </xdr:nvSpPr>
      <xdr:spPr>
        <a:xfrm>
          <a:off x="14541500" y="65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157220</xdr:rowOff>
    </xdr:from>
    <xdr:ext cx="534377" cy="259045"/>
    <xdr:sp macro="" textlink="">
      <xdr:nvSpPr>
        <xdr:cNvPr id="538" name="テキスト ボックス 537"/>
        <xdr:cNvSpPr txBox="1"/>
      </xdr:nvSpPr>
      <xdr:spPr>
        <a:xfrm>
          <a:off x="14325111" y="667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16876</xdr:rowOff>
    </xdr:from>
    <xdr:to>
      <xdr:col>72</xdr:col>
      <xdr:colOff>38100</xdr:colOff>
      <xdr:row>36</xdr:row>
      <xdr:rowOff>118476</xdr:rowOff>
    </xdr:to>
    <xdr:sp macro="" textlink="">
      <xdr:nvSpPr>
        <xdr:cNvPr id="539" name="楕円 538"/>
        <xdr:cNvSpPr/>
      </xdr:nvSpPr>
      <xdr:spPr>
        <a:xfrm>
          <a:off x="13652500" y="61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135003</xdr:rowOff>
    </xdr:from>
    <xdr:ext cx="534377" cy="259045"/>
    <xdr:sp macro="" textlink="">
      <xdr:nvSpPr>
        <xdr:cNvPr id="540" name="テキスト ボックス 539"/>
        <xdr:cNvSpPr txBox="1"/>
      </xdr:nvSpPr>
      <xdr:spPr>
        <a:xfrm>
          <a:off x="13436111" y="59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85318</xdr:rowOff>
    </xdr:from>
    <xdr:to>
      <xdr:col>67</xdr:col>
      <xdr:colOff>101600</xdr:colOff>
      <xdr:row>31</xdr:row>
      <xdr:rowOff>15468</xdr:rowOff>
    </xdr:to>
    <xdr:sp macro="" textlink="">
      <xdr:nvSpPr>
        <xdr:cNvPr id="541" name="楕円 540"/>
        <xdr:cNvSpPr/>
      </xdr:nvSpPr>
      <xdr:spPr>
        <a:xfrm>
          <a:off x="12763500" y="5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31995</xdr:rowOff>
    </xdr:from>
    <xdr:ext cx="599010" cy="259045"/>
    <xdr:sp macro="" textlink="">
      <xdr:nvSpPr>
        <xdr:cNvPr id="542" name="テキスト ボックス 541"/>
        <xdr:cNvSpPr txBox="1"/>
      </xdr:nvSpPr>
      <xdr:spPr>
        <a:xfrm>
          <a:off x="12514795" y="500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76248</xdr:rowOff>
    </xdr:from>
    <xdr:to>
      <xdr:col>85</xdr:col>
      <xdr:colOff>127000</xdr:colOff>
      <xdr:row>76</xdr:row>
      <xdr:rowOff>128552</xdr:rowOff>
    </xdr:to>
    <xdr:cxnSp macro="">
      <xdr:nvCxnSpPr>
        <xdr:cNvPr id="628" name="直線コネクタ 627"/>
        <xdr:cNvCxnSpPr/>
      </xdr:nvCxnSpPr>
      <xdr:spPr>
        <a:xfrm flipV="1">
          <a:off x="15481300" y="13106448"/>
          <a:ext cx="8382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128552</xdr:rowOff>
    </xdr:from>
    <xdr:to>
      <xdr:col>81</xdr:col>
      <xdr:colOff>50800</xdr:colOff>
      <xdr:row>76</xdr:row>
      <xdr:rowOff>158350</xdr:rowOff>
    </xdr:to>
    <xdr:cxnSp macro="">
      <xdr:nvCxnSpPr>
        <xdr:cNvPr id="631" name="直線コネクタ 630"/>
        <xdr:cNvCxnSpPr/>
      </xdr:nvCxnSpPr>
      <xdr:spPr>
        <a:xfrm flipV="1">
          <a:off x="14592300" y="13158752"/>
          <a:ext cx="889000" cy="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158350</xdr:rowOff>
    </xdr:from>
    <xdr:to>
      <xdr:col>76</xdr:col>
      <xdr:colOff>114300</xdr:colOff>
      <xdr:row>77</xdr:row>
      <xdr:rowOff>57245</xdr:rowOff>
    </xdr:to>
    <xdr:cxnSp macro="">
      <xdr:nvCxnSpPr>
        <xdr:cNvPr id="634" name="直線コネクタ 633"/>
        <xdr:cNvCxnSpPr/>
      </xdr:nvCxnSpPr>
      <xdr:spPr>
        <a:xfrm flipV="1">
          <a:off x="13703300" y="13188550"/>
          <a:ext cx="889000" cy="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57245</xdr:rowOff>
    </xdr:from>
    <xdr:to>
      <xdr:col>71</xdr:col>
      <xdr:colOff>177800</xdr:colOff>
      <xdr:row>77</xdr:row>
      <xdr:rowOff>132731</xdr:rowOff>
    </xdr:to>
    <xdr:cxnSp macro="">
      <xdr:nvCxnSpPr>
        <xdr:cNvPr id="637" name="直線コネクタ 636"/>
        <xdr:cNvCxnSpPr/>
      </xdr:nvCxnSpPr>
      <xdr:spPr>
        <a:xfrm flipV="1">
          <a:off x="12814300" y="13258895"/>
          <a:ext cx="889000" cy="7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25448</xdr:rowOff>
    </xdr:from>
    <xdr:to>
      <xdr:col>85</xdr:col>
      <xdr:colOff>177800</xdr:colOff>
      <xdr:row>76</xdr:row>
      <xdr:rowOff>127048</xdr:rowOff>
    </xdr:to>
    <xdr:sp macro="" textlink="">
      <xdr:nvSpPr>
        <xdr:cNvPr id="647" name="楕円 646"/>
        <xdr:cNvSpPr/>
      </xdr:nvSpPr>
      <xdr:spPr>
        <a:xfrm>
          <a:off x="16268700" y="130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3875</xdr:rowOff>
    </xdr:from>
    <xdr:ext cx="599010" cy="259045"/>
    <xdr:sp macro="" textlink="">
      <xdr:nvSpPr>
        <xdr:cNvPr id="648" name="公債費該当値テキスト"/>
        <xdr:cNvSpPr txBox="1"/>
      </xdr:nvSpPr>
      <xdr:spPr>
        <a:xfrm>
          <a:off x="16370300" y="1303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77752</xdr:rowOff>
    </xdr:from>
    <xdr:to>
      <xdr:col>81</xdr:col>
      <xdr:colOff>101600</xdr:colOff>
      <xdr:row>77</xdr:row>
      <xdr:rowOff>7902</xdr:rowOff>
    </xdr:to>
    <xdr:sp macro="" textlink="">
      <xdr:nvSpPr>
        <xdr:cNvPr id="649" name="楕円 648"/>
        <xdr:cNvSpPr/>
      </xdr:nvSpPr>
      <xdr:spPr>
        <a:xfrm>
          <a:off x="15430500" y="131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170479</xdr:rowOff>
    </xdr:from>
    <xdr:ext cx="599010" cy="259045"/>
    <xdr:sp macro="" textlink="">
      <xdr:nvSpPr>
        <xdr:cNvPr id="650" name="テキスト ボックス 649"/>
        <xdr:cNvSpPr txBox="1"/>
      </xdr:nvSpPr>
      <xdr:spPr>
        <a:xfrm>
          <a:off x="15181795" y="1320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107550</xdr:rowOff>
    </xdr:from>
    <xdr:to>
      <xdr:col>76</xdr:col>
      <xdr:colOff>165100</xdr:colOff>
      <xdr:row>77</xdr:row>
      <xdr:rowOff>37700</xdr:rowOff>
    </xdr:to>
    <xdr:sp macro="" textlink="">
      <xdr:nvSpPr>
        <xdr:cNvPr id="651" name="楕円 650"/>
        <xdr:cNvSpPr/>
      </xdr:nvSpPr>
      <xdr:spPr>
        <a:xfrm>
          <a:off x="14541500" y="131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28827</xdr:rowOff>
    </xdr:from>
    <xdr:ext cx="599010" cy="259045"/>
    <xdr:sp macro="" textlink="">
      <xdr:nvSpPr>
        <xdr:cNvPr id="652" name="テキスト ボックス 651"/>
        <xdr:cNvSpPr txBox="1"/>
      </xdr:nvSpPr>
      <xdr:spPr>
        <a:xfrm>
          <a:off x="14292795" y="1323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6445</xdr:rowOff>
    </xdr:from>
    <xdr:to>
      <xdr:col>72</xdr:col>
      <xdr:colOff>38100</xdr:colOff>
      <xdr:row>77</xdr:row>
      <xdr:rowOff>108045</xdr:rowOff>
    </xdr:to>
    <xdr:sp macro="" textlink="">
      <xdr:nvSpPr>
        <xdr:cNvPr id="653" name="楕円 652"/>
        <xdr:cNvSpPr/>
      </xdr:nvSpPr>
      <xdr:spPr>
        <a:xfrm>
          <a:off x="13652500" y="132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99172</xdr:rowOff>
    </xdr:from>
    <xdr:ext cx="534377" cy="259045"/>
    <xdr:sp macro="" textlink="">
      <xdr:nvSpPr>
        <xdr:cNvPr id="654" name="テキスト ボックス 653"/>
        <xdr:cNvSpPr txBox="1"/>
      </xdr:nvSpPr>
      <xdr:spPr>
        <a:xfrm>
          <a:off x="13436111" y="1330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81931</xdr:rowOff>
    </xdr:from>
    <xdr:to>
      <xdr:col>67</xdr:col>
      <xdr:colOff>101600</xdr:colOff>
      <xdr:row>78</xdr:row>
      <xdr:rowOff>12081</xdr:rowOff>
    </xdr:to>
    <xdr:sp macro="" textlink="">
      <xdr:nvSpPr>
        <xdr:cNvPr id="655" name="楕円 654"/>
        <xdr:cNvSpPr/>
      </xdr:nvSpPr>
      <xdr:spPr>
        <a:xfrm>
          <a:off x="12763500" y="132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3208</xdr:rowOff>
    </xdr:from>
    <xdr:ext cx="534377" cy="259045"/>
    <xdr:sp macro="" textlink="">
      <xdr:nvSpPr>
        <xdr:cNvPr id="656" name="テキスト ボックス 655"/>
        <xdr:cNvSpPr txBox="1"/>
      </xdr:nvSpPr>
      <xdr:spPr>
        <a:xfrm>
          <a:off x="12547111" y="1337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85375</xdr:rowOff>
    </xdr:from>
    <xdr:to>
      <xdr:col>85</xdr:col>
      <xdr:colOff>127000</xdr:colOff>
      <xdr:row>98</xdr:row>
      <xdr:rowOff>31507</xdr:rowOff>
    </xdr:to>
    <xdr:cxnSp macro="">
      <xdr:nvCxnSpPr>
        <xdr:cNvPr id="687" name="直線コネクタ 686"/>
        <xdr:cNvCxnSpPr/>
      </xdr:nvCxnSpPr>
      <xdr:spPr>
        <a:xfrm>
          <a:off x="15481300" y="16716025"/>
          <a:ext cx="838200" cy="11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85375</xdr:rowOff>
    </xdr:from>
    <xdr:to>
      <xdr:col>81</xdr:col>
      <xdr:colOff>50800</xdr:colOff>
      <xdr:row>98</xdr:row>
      <xdr:rowOff>2887</xdr:rowOff>
    </xdr:to>
    <xdr:cxnSp macro="">
      <xdr:nvCxnSpPr>
        <xdr:cNvPr id="690" name="直線コネクタ 689"/>
        <xdr:cNvCxnSpPr/>
      </xdr:nvCxnSpPr>
      <xdr:spPr>
        <a:xfrm flipV="1">
          <a:off x="14592300" y="16716025"/>
          <a:ext cx="889000" cy="8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2887</xdr:rowOff>
    </xdr:from>
    <xdr:to>
      <xdr:col>76</xdr:col>
      <xdr:colOff>114300</xdr:colOff>
      <xdr:row>98</xdr:row>
      <xdr:rowOff>144428</xdr:rowOff>
    </xdr:to>
    <xdr:cxnSp macro="">
      <xdr:nvCxnSpPr>
        <xdr:cNvPr id="693" name="直線コネクタ 692"/>
        <xdr:cNvCxnSpPr/>
      </xdr:nvCxnSpPr>
      <xdr:spPr>
        <a:xfrm flipV="1">
          <a:off x="13703300" y="16804987"/>
          <a:ext cx="889000" cy="1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62977</xdr:rowOff>
    </xdr:from>
    <xdr:ext cx="534377" cy="259045"/>
    <xdr:sp macro="" textlink="">
      <xdr:nvSpPr>
        <xdr:cNvPr id="695" name="テキスト ボックス 694"/>
        <xdr:cNvSpPr txBox="1"/>
      </xdr:nvSpPr>
      <xdr:spPr>
        <a:xfrm>
          <a:off x="14325111" y="168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26392</xdr:rowOff>
    </xdr:from>
    <xdr:to>
      <xdr:col>71</xdr:col>
      <xdr:colOff>177800</xdr:colOff>
      <xdr:row>98</xdr:row>
      <xdr:rowOff>144428</xdr:rowOff>
    </xdr:to>
    <xdr:cxnSp macro="">
      <xdr:nvCxnSpPr>
        <xdr:cNvPr id="696" name="直線コネクタ 695"/>
        <xdr:cNvCxnSpPr/>
      </xdr:nvCxnSpPr>
      <xdr:spPr>
        <a:xfrm>
          <a:off x="12814300" y="16828492"/>
          <a:ext cx="889000" cy="1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158934</xdr:rowOff>
    </xdr:from>
    <xdr:ext cx="534377" cy="259045"/>
    <xdr:sp macro="" textlink="">
      <xdr:nvSpPr>
        <xdr:cNvPr id="700" name="テキスト ボックス 699"/>
        <xdr:cNvSpPr txBox="1"/>
      </xdr:nvSpPr>
      <xdr:spPr>
        <a:xfrm>
          <a:off x="12547111" y="169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152157</xdr:rowOff>
    </xdr:from>
    <xdr:to>
      <xdr:col>85</xdr:col>
      <xdr:colOff>177800</xdr:colOff>
      <xdr:row>98</xdr:row>
      <xdr:rowOff>82307</xdr:rowOff>
    </xdr:to>
    <xdr:sp macro="" textlink="">
      <xdr:nvSpPr>
        <xdr:cNvPr id="706" name="楕円 705"/>
        <xdr:cNvSpPr/>
      </xdr:nvSpPr>
      <xdr:spPr>
        <a:xfrm>
          <a:off x="16268700" y="1678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130584</xdr:rowOff>
    </xdr:from>
    <xdr:ext cx="534377" cy="259045"/>
    <xdr:sp macro="" textlink="">
      <xdr:nvSpPr>
        <xdr:cNvPr id="707" name="積立金該当値テキスト"/>
        <xdr:cNvSpPr txBox="1"/>
      </xdr:nvSpPr>
      <xdr:spPr>
        <a:xfrm>
          <a:off x="16370300" y="167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34575</xdr:rowOff>
    </xdr:from>
    <xdr:to>
      <xdr:col>81</xdr:col>
      <xdr:colOff>101600</xdr:colOff>
      <xdr:row>97</xdr:row>
      <xdr:rowOff>136175</xdr:rowOff>
    </xdr:to>
    <xdr:sp macro="" textlink="">
      <xdr:nvSpPr>
        <xdr:cNvPr id="708" name="楕円 707"/>
        <xdr:cNvSpPr/>
      </xdr:nvSpPr>
      <xdr:spPr>
        <a:xfrm>
          <a:off x="15430500" y="166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127302</xdr:rowOff>
    </xdr:from>
    <xdr:ext cx="599010" cy="259045"/>
    <xdr:sp macro="" textlink="">
      <xdr:nvSpPr>
        <xdr:cNvPr id="709" name="テキスト ボックス 708"/>
        <xdr:cNvSpPr txBox="1"/>
      </xdr:nvSpPr>
      <xdr:spPr>
        <a:xfrm>
          <a:off x="15181795" y="1675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123537</xdr:rowOff>
    </xdr:from>
    <xdr:to>
      <xdr:col>76</xdr:col>
      <xdr:colOff>165100</xdr:colOff>
      <xdr:row>98</xdr:row>
      <xdr:rowOff>53687</xdr:rowOff>
    </xdr:to>
    <xdr:sp macro="" textlink="">
      <xdr:nvSpPr>
        <xdr:cNvPr id="710" name="楕円 709"/>
        <xdr:cNvSpPr/>
      </xdr:nvSpPr>
      <xdr:spPr>
        <a:xfrm>
          <a:off x="14541500" y="167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70214</xdr:rowOff>
    </xdr:from>
    <xdr:ext cx="534377" cy="259045"/>
    <xdr:sp macro="" textlink="">
      <xdr:nvSpPr>
        <xdr:cNvPr id="711" name="テキスト ボックス 710"/>
        <xdr:cNvSpPr txBox="1"/>
      </xdr:nvSpPr>
      <xdr:spPr>
        <a:xfrm>
          <a:off x="14325111" y="1652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93628</xdr:rowOff>
    </xdr:from>
    <xdr:to>
      <xdr:col>72</xdr:col>
      <xdr:colOff>38100</xdr:colOff>
      <xdr:row>99</xdr:row>
      <xdr:rowOff>23778</xdr:rowOff>
    </xdr:to>
    <xdr:sp macro="" textlink="">
      <xdr:nvSpPr>
        <xdr:cNvPr id="712" name="楕円 711"/>
        <xdr:cNvSpPr/>
      </xdr:nvSpPr>
      <xdr:spPr>
        <a:xfrm>
          <a:off x="13652500" y="168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14905</xdr:rowOff>
    </xdr:from>
    <xdr:ext cx="534377" cy="259045"/>
    <xdr:sp macro="" textlink="">
      <xdr:nvSpPr>
        <xdr:cNvPr id="713" name="テキスト ボックス 712"/>
        <xdr:cNvSpPr txBox="1"/>
      </xdr:nvSpPr>
      <xdr:spPr>
        <a:xfrm>
          <a:off x="13436111" y="1698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147042</xdr:rowOff>
    </xdr:from>
    <xdr:to>
      <xdr:col>67</xdr:col>
      <xdr:colOff>101600</xdr:colOff>
      <xdr:row>98</xdr:row>
      <xdr:rowOff>77192</xdr:rowOff>
    </xdr:to>
    <xdr:sp macro="" textlink="">
      <xdr:nvSpPr>
        <xdr:cNvPr id="714" name="楕円 713"/>
        <xdr:cNvSpPr/>
      </xdr:nvSpPr>
      <xdr:spPr>
        <a:xfrm>
          <a:off x="12763500" y="167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93719</xdr:rowOff>
    </xdr:from>
    <xdr:ext cx="534377" cy="259045"/>
    <xdr:sp macro="" textlink="">
      <xdr:nvSpPr>
        <xdr:cNvPr id="715" name="テキスト ボックス 714"/>
        <xdr:cNvSpPr txBox="1"/>
      </xdr:nvSpPr>
      <xdr:spPr>
        <a:xfrm>
          <a:off x="12547111" y="165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149377</xdr:rowOff>
    </xdr:from>
    <xdr:to>
      <xdr:col>116</xdr:col>
      <xdr:colOff>63500</xdr:colOff>
      <xdr:row>38</xdr:row>
      <xdr:rowOff>15037</xdr:rowOff>
    </xdr:to>
    <xdr:cxnSp macro="">
      <xdr:nvCxnSpPr>
        <xdr:cNvPr id="744" name="直線コネクタ 743"/>
        <xdr:cNvCxnSpPr/>
      </xdr:nvCxnSpPr>
      <xdr:spPr>
        <a:xfrm>
          <a:off x="21323300" y="6493027"/>
          <a:ext cx="8382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538</xdr:rowOff>
    </xdr:from>
    <xdr:ext cx="469744" cy="259045"/>
    <xdr:sp macro="" textlink="">
      <xdr:nvSpPr>
        <xdr:cNvPr id="745" name="投資及び出資金平均値テキスト"/>
        <xdr:cNvSpPr txBox="1"/>
      </xdr:nvSpPr>
      <xdr:spPr>
        <a:xfrm>
          <a:off x="22212300" y="65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136766</xdr:rowOff>
    </xdr:from>
    <xdr:to>
      <xdr:col>111</xdr:col>
      <xdr:colOff>177800</xdr:colOff>
      <xdr:row>37</xdr:row>
      <xdr:rowOff>149377</xdr:rowOff>
    </xdr:to>
    <xdr:cxnSp macro="">
      <xdr:nvCxnSpPr>
        <xdr:cNvPr id="747" name="直線コネクタ 746"/>
        <xdr:cNvCxnSpPr/>
      </xdr:nvCxnSpPr>
      <xdr:spPr>
        <a:xfrm>
          <a:off x="20434300" y="6480416"/>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68966</xdr:rowOff>
    </xdr:from>
    <xdr:ext cx="469744" cy="259045"/>
    <xdr:sp macro="" textlink="">
      <xdr:nvSpPr>
        <xdr:cNvPr id="749" name="テキスト ボックス 748"/>
        <xdr:cNvSpPr txBox="1"/>
      </xdr:nvSpPr>
      <xdr:spPr>
        <a:xfrm>
          <a:off x="21088428" y="658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136766</xdr:rowOff>
    </xdr:from>
    <xdr:to>
      <xdr:col>107</xdr:col>
      <xdr:colOff>50800</xdr:colOff>
      <xdr:row>38</xdr:row>
      <xdr:rowOff>36982</xdr:rowOff>
    </xdr:to>
    <xdr:cxnSp macro="">
      <xdr:nvCxnSpPr>
        <xdr:cNvPr id="750" name="直線コネクタ 749"/>
        <xdr:cNvCxnSpPr/>
      </xdr:nvCxnSpPr>
      <xdr:spPr>
        <a:xfrm flipV="1">
          <a:off x="19545300" y="6480416"/>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112475</xdr:rowOff>
    </xdr:from>
    <xdr:ext cx="469744" cy="259045"/>
    <xdr:sp macro="" textlink="">
      <xdr:nvSpPr>
        <xdr:cNvPr id="752" name="テキスト ボックス 751"/>
        <xdr:cNvSpPr txBox="1"/>
      </xdr:nvSpPr>
      <xdr:spPr>
        <a:xfrm>
          <a:off x="20199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79388</xdr:rowOff>
    </xdr:from>
    <xdr:to>
      <xdr:col>102</xdr:col>
      <xdr:colOff>114300</xdr:colOff>
      <xdr:row>38</xdr:row>
      <xdr:rowOff>36982</xdr:rowOff>
    </xdr:to>
    <xdr:cxnSp macro="">
      <xdr:nvCxnSpPr>
        <xdr:cNvPr id="753" name="直線コネクタ 752"/>
        <xdr:cNvCxnSpPr/>
      </xdr:nvCxnSpPr>
      <xdr:spPr>
        <a:xfrm>
          <a:off x="18656300" y="6251588"/>
          <a:ext cx="889000" cy="30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122572</xdr:rowOff>
    </xdr:from>
    <xdr:ext cx="469744" cy="259045"/>
    <xdr:sp macro="" textlink="">
      <xdr:nvSpPr>
        <xdr:cNvPr id="755" name="テキスト ボックス 754"/>
        <xdr:cNvSpPr txBox="1"/>
      </xdr:nvSpPr>
      <xdr:spPr>
        <a:xfrm>
          <a:off x="19310428"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141927</xdr:rowOff>
    </xdr:from>
    <xdr:ext cx="469744" cy="259045"/>
    <xdr:sp macro="" textlink="">
      <xdr:nvSpPr>
        <xdr:cNvPr id="757" name="テキスト ボックス 756"/>
        <xdr:cNvSpPr txBox="1"/>
      </xdr:nvSpPr>
      <xdr:spPr>
        <a:xfrm>
          <a:off x="18421428" y="66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135687</xdr:rowOff>
    </xdr:from>
    <xdr:to>
      <xdr:col>116</xdr:col>
      <xdr:colOff>114300</xdr:colOff>
      <xdr:row>38</xdr:row>
      <xdr:rowOff>65836</xdr:rowOff>
    </xdr:to>
    <xdr:sp macro="" textlink="">
      <xdr:nvSpPr>
        <xdr:cNvPr id="763" name="楕円 762"/>
        <xdr:cNvSpPr/>
      </xdr:nvSpPr>
      <xdr:spPr>
        <a:xfrm>
          <a:off x="22110700" y="64793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158564</xdr:rowOff>
    </xdr:from>
    <xdr:ext cx="469744" cy="259045"/>
    <xdr:sp macro="" textlink="">
      <xdr:nvSpPr>
        <xdr:cNvPr id="764" name="投資及び出資金該当値テキスト"/>
        <xdr:cNvSpPr txBox="1"/>
      </xdr:nvSpPr>
      <xdr:spPr>
        <a:xfrm>
          <a:off x="22212300" y="633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98577</xdr:rowOff>
    </xdr:from>
    <xdr:to>
      <xdr:col>112</xdr:col>
      <xdr:colOff>38100</xdr:colOff>
      <xdr:row>38</xdr:row>
      <xdr:rowOff>28727</xdr:rowOff>
    </xdr:to>
    <xdr:sp macro="" textlink="">
      <xdr:nvSpPr>
        <xdr:cNvPr id="765" name="楕円 764"/>
        <xdr:cNvSpPr/>
      </xdr:nvSpPr>
      <xdr:spPr>
        <a:xfrm>
          <a:off x="21272500" y="64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45254</xdr:rowOff>
    </xdr:from>
    <xdr:ext cx="469744" cy="259045"/>
    <xdr:sp macro="" textlink="">
      <xdr:nvSpPr>
        <xdr:cNvPr id="766" name="テキスト ボックス 765"/>
        <xdr:cNvSpPr txBox="1"/>
      </xdr:nvSpPr>
      <xdr:spPr>
        <a:xfrm>
          <a:off x="21088428" y="621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85966</xdr:rowOff>
    </xdr:from>
    <xdr:to>
      <xdr:col>107</xdr:col>
      <xdr:colOff>101600</xdr:colOff>
      <xdr:row>38</xdr:row>
      <xdr:rowOff>16117</xdr:rowOff>
    </xdr:to>
    <xdr:sp macro="" textlink="">
      <xdr:nvSpPr>
        <xdr:cNvPr id="767" name="楕円 766"/>
        <xdr:cNvSpPr/>
      </xdr:nvSpPr>
      <xdr:spPr>
        <a:xfrm>
          <a:off x="20383500" y="642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32643</xdr:rowOff>
    </xdr:from>
    <xdr:ext cx="469744" cy="259045"/>
    <xdr:sp macro="" textlink="">
      <xdr:nvSpPr>
        <xdr:cNvPr id="768" name="テキスト ボックス 767"/>
        <xdr:cNvSpPr txBox="1"/>
      </xdr:nvSpPr>
      <xdr:spPr>
        <a:xfrm>
          <a:off x="20199428" y="620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157632</xdr:rowOff>
    </xdr:from>
    <xdr:to>
      <xdr:col>102</xdr:col>
      <xdr:colOff>165100</xdr:colOff>
      <xdr:row>38</xdr:row>
      <xdr:rowOff>87782</xdr:rowOff>
    </xdr:to>
    <xdr:sp macro="" textlink="">
      <xdr:nvSpPr>
        <xdr:cNvPr id="769" name="楕円 768"/>
        <xdr:cNvSpPr/>
      </xdr:nvSpPr>
      <xdr:spPr>
        <a:xfrm>
          <a:off x="19494500" y="650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104309</xdr:rowOff>
    </xdr:from>
    <xdr:ext cx="469744" cy="259045"/>
    <xdr:sp macro="" textlink="">
      <xdr:nvSpPr>
        <xdr:cNvPr id="770" name="テキスト ボックス 769"/>
        <xdr:cNvSpPr txBox="1"/>
      </xdr:nvSpPr>
      <xdr:spPr>
        <a:xfrm>
          <a:off x="19310428" y="62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28588</xdr:rowOff>
    </xdr:from>
    <xdr:to>
      <xdr:col>98</xdr:col>
      <xdr:colOff>38100</xdr:colOff>
      <xdr:row>36</xdr:row>
      <xdr:rowOff>130188</xdr:rowOff>
    </xdr:to>
    <xdr:sp macro="" textlink="">
      <xdr:nvSpPr>
        <xdr:cNvPr id="771" name="楕円 770"/>
        <xdr:cNvSpPr/>
      </xdr:nvSpPr>
      <xdr:spPr>
        <a:xfrm>
          <a:off x="18605500" y="62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146715</xdr:rowOff>
    </xdr:from>
    <xdr:ext cx="534377" cy="259045"/>
    <xdr:sp macro="" textlink="">
      <xdr:nvSpPr>
        <xdr:cNvPr id="772" name="テキスト ボックス 771"/>
        <xdr:cNvSpPr txBox="1"/>
      </xdr:nvSpPr>
      <xdr:spPr>
        <a:xfrm>
          <a:off x="18389111" y="59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50040</xdr:rowOff>
    </xdr:from>
    <xdr:to>
      <xdr:col>116</xdr:col>
      <xdr:colOff>63500</xdr:colOff>
      <xdr:row>59</xdr:row>
      <xdr:rowOff>53942</xdr:rowOff>
    </xdr:to>
    <xdr:cxnSp macro="">
      <xdr:nvCxnSpPr>
        <xdr:cNvPr id="803" name="直線コネクタ 802"/>
        <xdr:cNvCxnSpPr/>
      </xdr:nvCxnSpPr>
      <xdr:spPr>
        <a:xfrm flipV="1">
          <a:off x="21323300" y="10165590"/>
          <a:ext cx="8382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53942</xdr:rowOff>
    </xdr:from>
    <xdr:to>
      <xdr:col>111</xdr:col>
      <xdr:colOff>177800</xdr:colOff>
      <xdr:row>59</xdr:row>
      <xdr:rowOff>65389</xdr:rowOff>
    </xdr:to>
    <xdr:cxnSp macro="">
      <xdr:nvCxnSpPr>
        <xdr:cNvPr id="806" name="直線コネクタ 805"/>
        <xdr:cNvCxnSpPr/>
      </xdr:nvCxnSpPr>
      <xdr:spPr>
        <a:xfrm flipV="1">
          <a:off x="20434300" y="10169492"/>
          <a:ext cx="889000" cy="1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65389</xdr:rowOff>
    </xdr:from>
    <xdr:to>
      <xdr:col>107</xdr:col>
      <xdr:colOff>50800</xdr:colOff>
      <xdr:row>59</xdr:row>
      <xdr:rowOff>75774</xdr:rowOff>
    </xdr:to>
    <xdr:cxnSp macro="">
      <xdr:nvCxnSpPr>
        <xdr:cNvPr id="809" name="直線コネクタ 808"/>
        <xdr:cNvCxnSpPr/>
      </xdr:nvCxnSpPr>
      <xdr:spPr>
        <a:xfrm flipV="1">
          <a:off x="19545300" y="10180939"/>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75774</xdr:rowOff>
    </xdr:from>
    <xdr:to>
      <xdr:col>102</xdr:col>
      <xdr:colOff>114300</xdr:colOff>
      <xdr:row>59</xdr:row>
      <xdr:rowOff>77766</xdr:rowOff>
    </xdr:to>
    <xdr:cxnSp macro="">
      <xdr:nvCxnSpPr>
        <xdr:cNvPr id="812" name="直線コネクタ 811"/>
        <xdr:cNvCxnSpPr/>
      </xdr:nvCxnSpPr>
      <xdr:spPr>
        <a:xfrm flipV="1">
          <a:off x="18656300" y="10191324"/>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170690</xdr:rowOff>
    </xdr:from>
    <xdr:to>
      <xdr:col>116</xdr:col>
      <xdr:colOff>114300</xdr:colOff>
      <xdr:row>59</xdr:row>
      <xdr:rowOff>100840</xdr:rowOff>
    </xdr:to>
    <xdr:sp macro="" textlink="">
      <xdr:nvSpPr>
        <xdr:cNvPr id="822" name="楕円 821"/>
        <xdr:cNvSpPr/>
      </xdr:nvSpPr>
      <xdr:spPr>
        <a:xfrm>
          <a:off x="22110700" y="1011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85617</xdr:rowOff>
    </xdr:from>
    <xdr:ext cx="469744" cy="259045"/>
    <xdr:sp macro="" textlink="">
      <xdr:nvSpPr>
        <xdr:cNvPr id="823" name="貸付金該当値テキスト"/>
        <xdr:cNvSpPr txBox="1"/>
      </xdr:nvSpPr>
      <xdr:spPr>
        <a:xfrm>
          <a:off x="22212300" y="1002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3142</xdr:rowOff>
    </xdr:from>
    <xdr:to>
      <xdr:col>112</xdr:col>
      <xdr:colOff>38100</xdr:colOff>
      <xdr:row>59</xdr:row>
      <xdr:rowOff>104742</xdr:rowOff>
    </xdr:to>
    <xdr:sp macro="" textlink="">
      <xdr:nvSpPr>
        <xdr:cNvPr id="824" name="楕円 823"/>
        <xdr:cNvSpPr/>
      </xdr:nvSpPr>
      <xdr:spPr>
        <a:xfrm>
          <a:off x="21272500" y="101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95869</xdr:rowOff>
    </xdr:from>
    <xdr:ext cx="469744" cy="259045"/>
    <xdr:sp macro="" textlink="">
      <xdr:nvSpPr>
        <xdr:cNvPr id="825" name="テキスト ボックス 824"/>
        <xdr:cNvSpPr txBox="1"/>
      </xdr:nvSpPr>
      <xdr:spPr>
        <a:xfrm>
          <a:off x="21088428" y="1021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14589</xdr:rowOff>
    </xdr:from>
    <xdr:to>
      <xdr:col>107</xdr:col>
      <xdr:colOff>101600</xdr:colOff>
      <xdr:row>59</xdr:row>
      <xdr:rowOff>116189</xdr:rowOff>
    </xdr:to>
    <xdr:sp macro="" textlink="">
      <xdr:nvSpPr>
        <xdr:cNvPr id="826" name="楕円 825"/>
        <xdr:cNvSpPr/>
      </xdr:nvSpPr>
      <xdr:spPr>
        <a:xfrm>
          <a:off x="20383500" y="101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107316</xdr:rowOff>
    </xdr:from>
    <xdr:ext cx="469744" cy="259045"/>
    <xdr:sp macro="" textlink="">
      <xdr:nvSpPr>
        <xdr:cNvPr id="827" name="テキスト ボックス 826"/>
        <xdr:cNvSpPr txBox="1"/>
      </xdr:nvSpPr>
      <xdr:spPr>
        <a:xfrm>
          <a:off x="20199428" y="102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24974</xdr:rowOff>
    </xdr:from>
    <xdr:to>
      <xdr:col>102</xdr:col>
      <xdr:colOff>165100</xdr:colOff>
      <xdr:row>59</xdr:row>
      <xdr:rowOff>126574</xdr:rowOff>
    </xdr:to>
    <xdr:sp macro="" textlink="">
      <xdr:nvSpPr>
        <xdr:cNvPr id="828" name="楕円 827"/>
        <xdr:cNvSpPr/>
      </xdr:nvSpPr>
      <xdr:spPr>
        <a:xfrm>
          <a:off x="19494500" y="101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117701</xdr:rowOff>
    </xdr:from>
    <xdr:ext cx="469744" cy="259045"/>
    <xdr:sp macro="" textlink="">
      <xdr:nvSpPr>
        <xdr:cNvPr id="829" name="テキスト ボックス 828"/>
        <xdr:cNvSpPr txBox="1"/>
      </xdr:nvSpPr>
      <xdr:spPr>
        <a:xfrm>
          <a:off x="19310428" y="1023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26966</xdr:rowOff>
    </xdr:from>
    <xdr:to>
      <xdr:col>98</xdr:col>
      <xdr:colOff>38100</xdr:colOff>
      <xdr:row>59</xdr:row>
      <xdr:rowOff>128566</xdr:rowOff>
    </xdr:to>
    <xdr:sp macro="" textlink="">
      <xdr:nvSpPr>
        <xdr:cNvPr id="830" name="楕円 829"/>
        <xdr:cNvSpPr/>
      </xdr:nvSpPr>
      <xdr:spPr>
        <a:xfrm>
          <a:off x="18605500" y="101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119693</xdr:rowOff>
    </xdr:from>
    <xdr:ext cx="469744" cy="259045"/>
    <xdr:sp macro="" textlink="">
      <xdr:nvSpPr>
        <xdr:cNvPr id="831" name="テキスト ボックス 830"/>
        <xdr:cNvSpPr txBox="1"/>
      </xdr:nvSpPr>
      <xdr:spPr>
        <a:xfrm>
          <a:off x="18421428" y="1023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97803</xdr:rowOff>
    </xdr:from>
    <xdr:to>
      <xdr:col>116</xdr:col>
      <xdr:colOff>63500</xdr:colOff>
      <xdr:row>77</xdr:row>
      <xdr:rowOff>113512</xdr:rowOff>
    </xdr:to>
    <xdr:cxnSp macro="">
      <xdr:nvCxnSpPr>
        <xdr:cNvPr id="861" name="直線コネクタ 860"/>
        <xdr:cNvCxnSpPr/>
      </xdr:nvCxnSpPr>
      <xdr:spPr>
        <a:xfrm>
          <a:off x="21323300" y="13299453"/>
          <a:ext cx="8382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97803</xdr:rowOff>
    </xdr:from>
    <xdr:to>
      <xdr:col>111</xdr:col>
      <xdr:colOff>177800</xdr:colOff>
      <xdr:row>77</xdr:row>
      <xdr:rowOff>123850</xdr:rowOff>
    </xdr:to>
    <xdr:cxnSp macro="">
      <xdr:nvCxnSpPr>
        <xdr:cNvPr id="864" name="直線コネクタ 863"/>
        <xdr:cNvCxnSpPr/>
      </xdr:nvCxnSpPr>
      <xdr:spPr>
        <a:xfrm flipV="1">
          <a:off x="20434300" y="13299453"/>
          <a:ext cx="889000" cy="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106490</xdr:rowOff>
    </xdr:from>
    <xdr:to>
      <xdr:col>107</xdr:col>
      <xdr:colOff>50800</xdr:colOff>
      <xdr:row>77</xdr:row>
      <xdr:rowOff>123850</xdr:rowOff>
    </xdr:to>
    <xdr:cxnSp macro="">
      <xdr:nvCxnSpPr>
        <xdr:cNvPr id="867" name="直線コネクタ 866"/>
        <xdr:cNvCxnSpPr/>
      </xdr:nvCxnSpPr>
      <xdr:spPr>
        <a:xfrm>
          <a:off x="19545300" y="13308140"/>
          <a:ext cx="889000" cy="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102705</xdr:rowOff>
    </xdr:from>
    <xdr:to>
      <xdr:col>102</xdr:col>
      <xdr:colOff>114300</xdr:colOff>
      <xdr:row>77</xdr:row>
      <xdr:rowOff>106490</xdr:rowOff>
    </xdr:to>
    <xdr:cxnSp macro="">
      <xdr:nvCxnSpPr>
        <xdr:cNvPr id="870" name="直線コネクタ 869"/>
        <xdr:cNvCxnSpPr/>
      </xdr:nvCxnSpPr>
      <xdr:spPr>
        <a:xfrm>
          <a:off x="18656300" y="13304355"/>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62712</xdr:rowOff>
    </xdr:from>
    <xdr:to>
      <xdr:col>116</xdr:col>
      <xdr:colOff>114300</xdr:colOff>
      <xdr:row>77</xdr:row>
      <xdr:rowOff>164312</xdr:rowOff>
    </xdr:to>
    <xdr:sp macro="" textlink="">
      <xdr:nvSpPr>
        <xdr:cNvPr id="880" name="楕円 879"/>
        <xdr:cNvSpPr/>
      </xdr:nvSpPr>
      <xdr:spPr>
        <a:xfrm>
          <a:off x="22110700" y="132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41139</xdr:rowOff>
    </xdr:from>
    <xdr:ext cx="534377" cy="259045"/>
    <xdr:sp macro="" textlink="">
      <xdr:nvSpPr>
        <xdr:cNvPr id="881" name="繰出金該当値テキスト"/>
        <xdr:cNvSpPr txBox="1"/>
      </xdr:nvSpPr>
      <xdr:spPr>
        <a:xfrm>
          <a:off x="22212300" y="1324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47003</xdr:rowOff>
    </xdr:from>
    <xdr:to>
      <xdr:col>112</xdr:col>
      <xdr:colOff>38100</xdr:colOff>
      <xdr:row>77</xdr:row>
      <xdr:rowOff>148603</xdr:rowOff>
    </xdr:to>
    <xdr:sp macro="" textlink="">
      <xdr:nvSpPr>
        <xdr:cNvPr id="882" name="楕円 881"/>
        <xdr:cNvSpPr/>
      </xdr:nvSpPr>
      <xdr:spPr>
        <a:xfrm>
          <a:off x="21272500" y="132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139730</xdr:rowOff>
    </xdr:from>
    <xdr:ext cx="534377" cy="259045"/>
    <xdr:sp macro="" textlink="">
      <xdr:nvSpPr>
        <xdr:cNvPr id="883" name="テキスト ボックス 882"/>
        <xdr:cNvSpPr txBox="1"/>
      </xdr:nvSpPr>
      <xdr:spPr>
        <a:xfrm>
          <a:off x="21056111" y="1334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73050</xdr:rowOff>
    </xdr:from>
    <xdr:to>
      <xdr:col>107</xdr:col>
      <xdr:colOff>101600</xdr:colOff>
      <xdr:row>78</xdr:row>
      <xdr:rowOff>3200</xdr:rowOff>
    </xdr:to>
    <xdr:sp macro="" textlink="">
      <xdr:nvSpPr>
        <xdr:cNvPr id="884" name="楕円 883"/>
        <xdr:cNvSpPr/>
      </xdr:nvSpPr>
      <xdr:spPr>
        <a:xfrm>
          <a:off x="20383500" y="132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165777</xdr:rowOff>
    </xdr:from>
    <xdr:ext cx="534377" cy="259045"/>
    <xdr:sp macro="" textlink="">
      <xdr:nvSpPr>
        <xdr:cNvPr id="885" name="テキスト ボックス 884"/>
        <xdr:cNvSpPr txBox="1"/>
      </xdr:nvSpPr>
      <xdr:spPr>
        <a:xfrm>
          <a:off x="20167111" y="1336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55690</xdr:rowOff>
    </xdr:from>
    <xdr:to>
      <xdr:col>102</xdr:col>
      <xdr:colOff>165100</xdr:colOff>
      <xdr:row>77</xdr:row>
      <xdr:rowOff>157290</xdr:rowOff>
    </xdr:to>
    <xdr:sp macro="" textlink="">
      <xdr:nvSpPr>
        <xdr:cNvPr id="886" name="楕円 885"/>
        <xdr:cNvSpPr/>
      </xdr:nvSpPr>
      <xdr:spPr>
        <a:xfrm>
          <a:off x="19494500" y="132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148417</xdr:rowOff>
    </xdr:from>
    <xdr:ext cx="534377" cy="259045"/>
    <xdr:sp macro="" textlink="">
      <xdr:nvSpPr>
        <xdr:cNvPr id="887" name="テキスト ボックス 886"/>
        <xdr:cNvSpPr txBox="1"/>
      </xdr:nvSpPr>
      <xdr:spPr>
        <a:xfrm>
          <a:off x="19278111" y="133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51905</xdr:rowOff>
    </xdr:from>
    <xdr:to>
      <xdr:col>98</xdr:col>
      <xdr:colOff>38100</xdr:colOff>
      <xdr:row>77</xdr:row>
      <xdr:rowOff>153505</xdr:rowOff>
    </xdr:to>
    <xdr:sp macro="" textlink="">
      <xdr:nvSpPr>
        <xdr:cNvPr id="888" name="楕円 887"/>
        <xdr:cNvSpPr/>
      </xdr:nvSpPr>
      <xdr:spPr>
        <a:xfrm>
          <a:off x="18605500" y="132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144632</xdr:rowOff>
    </xdr:from>
    <xdr:ext cx="534377" cy="259045"/>
    <xdr:sp macro="" textlink="">
      <xdr:nvSpPr>
        <xdr:cNvPr id="889" name="テキスト ボックス 888"/>
        <xdr:cNvSpPr txBox="1"/>
      </xdr:nvSpPr>
      <xdr:spPr>
        <a:xfrm>
          <a:off x="18389111" y="1334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・人件費については、令和２年度から会計年度任用職員制度が開始したこともあり増加傾向となっている。類似団体平均よりも高い理由は主に、保育施設や牧場等を直接運営しているためである。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・物件費については、燃料費や電気料、委託料等の増により、前年度から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・維持補修費については、老朽化した施設が多くあるため、増加傾向となっている。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8,833
402.25
9,960,159
9,588,542
371,347
5,153,548
10,931,898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66167</xdr:rowOff>
    </xdr:from>
    <xdr:to>
      <xdr:col>24</xdr:col>
      <xdr:colOff>63500</xdr:colOff>
      <xdr:row>37</xdr:row>
      <xdr:rowOff>26162</xdr:rowOff>
    </xdr:to>
    <xdr:cxnSp macro="">
      <xdr:nvCxnSpPr>
        <xdr:cNvPr id="61" name="直線コネクタ 60"/>
        <xdr:cNvCxnSpPr/>
      </xdr:nvCxnSpPr>
      <xdr:spPr>
        <a:xfrm>
          <a:off x="3797300" y="6238367"/>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66167</xdr:rowOff>
    </xdr:from>
    <xdr:to>
      <xdr:col>19</xdr:col>
      <xdr:colOff>177800</xdr:colOff>
      <xdr:row>36</xdr:row>
      <xdr:rowOff>146177</xdr:rowOff>
    </xdr:to>
    <xdr:cxnSp macro="">
      <xdr:nvCxnSpPr>
        <xdr:cNvPr id="64" name="直線コネクタ 63"/>
        <xdr:cNvCxnSpPr/>
      </xdr:nvCxnSpPr>
      <xdr:spPr>
        <a:xfrm flipV="1">
          <a:off x="2908300" y="623836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146177</xdr:rowOff>
    </xdr:from>
    <xdr:to>
      <xdr:col>15</xdr:col>
      <xdr:colOff>50800</xdr:colOff>
      <xdr:row>36</xdr:row>
      <xdr:rowOff>158369</xdr:rowOff>
    </xdr:to>
    <xdr:cxnSp macro="">
      <xdr:nvCxnSpPr>
        <xdr:cNvPr id="67" name="直線コネクタ 66"/>
        <xdr:cNvCxnSpPr/>
      </xdr:nvCxnSpPr>
      <xdr:spPr>
        <a:xfrm flipV="1">
          <a:off x="2019300" y="631837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158369</xdr:rowOff>
    </xdr:from>
    <xdr:to>
      <xdr:col>10</xdr:col>
      <xdr:colOff>114300</xdr:colOff>
      <xdr:row>37</xdr:row>
      <xdr:rowOff>82423</xdr:rowOff>
    </xdr:to>
    <xdr:cxnSp macro="">
      <xdr:nvCxnSpPr>
        <xdr:cNvPr id="70" name="直線コネクタ 69"/>
        <xdr:cNvCxnSpPr/>
      </xdr:nvCxnSpPr>
      <xdr:spPr>
        <a:xfrm flipV="1">
          <a:off x="1130300" y="6330569"/>
          <a:ext cx="88900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146812</xdr:rowOff>
    </xdr:from>
    <xdr:to>
      <xdr:col>24</xdr:col>
      <xdr:colOff>114300</xdr:colOff>
      <xdr:row>37</xdr:row>
      <xdr:rowOff>76962</xdr:rowOff>
    </xdr:to>
    <xdr:sp macro="" textlink="">
      <xdr:nvSpPr>
        <xdr:cNvPr id="80" name="楕円 79"/>
        <xdr:cNvSpPr/>
      </xdr:nvSpPr>
      <xdr:spPr>
        <a:xfrm>
          <a:off x="45847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125239</xdr:rowOff>
    </xdr:from>
    <xdr:ext cx="469744" cy="259045"/>
    <xdr:sp macro="" textlink="">
      <xdr:nvSpPr>
        <xdr:cNvPr id="81" name="議会費該当値テキスト"/>
        <xdr:cNvSpPr txBox="1"/>
      </xdr:nvSpPr>
      <xdr:spPr>
        <a:xfrm>
          <a:off x="4686300"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15367</xdr:rowOff>
    </xdr:from>
    <xdr:to>
      <xdr:col>20</xdr:col>
      <xdr:colOff>38100</xdr:colOff>
      <xdr:row>36</xdr:row>
      <xdr:rowOff>116967</xdr:rowOff>
    </xdr:to>
    <xdr:sp macro="" textlink="">
      <xdr:nvSpPr>
        <xdr:cNvPr id="82" name="楕円 81"/>
        <xdr:cNvSpPr/>
      </xdr:nvSpPr>
      <xdr:spPr>
        <a:xfrm>
          <a:off x="37465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108094</xdr:rowOff>
    </xdr:from>
    <xdr:ext cx="469744" cy="259045"/>
    <xdr:sp macro="" textlink="">
      <xdr:nvSpPr>
        <xdr:cNvPr id="83" name="テキスト ボックス 82"/>
        <xdr:cNvSpPr txBox="1"/>
      </xdr:nvSpPr>
      <xdr:spPr>
        <a:xfrm>
          <a:off x="3562428"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95377</xdr:rowOff>
    </xdr:from>
    <xdr:to>
      <xdr:col>15</xdr:col>
      <xdr:colOff>101600</xdr:colOff>
      <xdr:row>37</xdr:row>
      <xdr:rowOff>25527</xdr:rowOff>
    </xdr:to>
    <xdr:sp macro="" textlink="">
      <xdr:nvSpPr>
        <xdr:cNvPr id="84" name="楕円 83"/>
        <xdr:cNvSpPr/>
      </xdr:nvSpPr>
      <xdr:spPr>
        <a:xfrm>
          <a:off x="28575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16654</xdr:rowOff>
    </xdr:from>
    <xdr:ext cx="469744" cy="259045"/>
    <xdr:sp macro="" textlink="">
      <xdr:nvSpPr>
        <xdr:cNvPr id="85" name="テキスト ボックス 84"/>
        <xdr:cNvSpPr txBox="1"/>
      </xdr:nvSpPr>
      <xdr:spPr>
        <a:xfrm>
          <a:off x="2673428" y="63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107569</xdr:rowOff>
    </xdr:from>
    <xdr:to>
      <xdr:col>10</xdr:col>
      <xdr:colOff>165100</xdr:colOff>
      <xdr:row>37</xdr:row>
      <xdr:rowOff>37719</xdr:rowOff>
    </xdr:to>
    <xdr:sp macro="" textlink="">
      <xdr:nvSpPr>
        <xdr:cNvPr id="86" name="楕円 85"/>
        <xdr:cNvSpPr/>
      </xdr:nvSpPr>
      <xdr:spPr>
        <a:xfrm>
          <a:off x="1968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28846</xdr:rowOff>
    </xdr:from>
    <xdr:ext cx="469744" cy="259045"/>
    <xdr:sp macro="" textlink="">
      <xdr:nvSpPr>
        <xdr:cNvPr id="87" name="テキスト ボックス 86"/>
        <xdr:cNvSpPr txBox="1"/>
      </xdr:nvSpPr>
      <xdr:spPr>
        <a:xfrm>
          <a:off x="1784428"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31623</xdr:rowOff>
    </xdr:from>
    <xdr:to>
      <xdr:col>6</xdr:col>
      <xdr:colOff>38100</xdr:colOff>
      <xdr:row>37</xdr:row>
      <xdr:rowOff>133223</xdr:rowOff>
    </xdr:to>
    <xdr:sp macro="" textlink="">
      <xdr:nvSpPr>
        <xdr:cNvPr id="88" name="楕円 87"/>
        <xdr:cNvSpPr/>
      </xdr:nvSpPr>
      <xdr:spPr>
        <a:xfrm>
          <a:off x="1079500" y="637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124350</xdr:rowOff>
    </xdr:from>
    <xdr:ext cx="469744" cy="259045"/>
    <xdr:sp macro="" textlink="">
      <xdr:nvSpPr>
        <xdr:cNvPr id="89" name="テキスト ボックス 88"/>
        <xdr:cNvSpPr txBox="1"/>
      </xdr:nvSpPr>
      <xdr:spPr>
        <a:xfrm>
          <a:off x="895428" y="646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170496</xdr:rowOff>
    </xdr:from>
    <xdr:to>
      <xdr:col>24</xdr:col>
      <xdr:colOff>63500</xdr:colOff>
      <xdr:row>57</xdr:row>
      <xdr:rowOff>129504</xdr:rowOff>
    </xdr:to>
    <xdr:cxnSp macro="">
      <xdr:nvCxnSpPr>
        <xdr:cNvPr id="120" name="直線コネクタ 119"/>
        <xdr:cNvCxnSpPr/>
      </xdr:nvCxnSpPr>
      <xdr:spPr>
        <a:xfrm>
          <a:off x="3797300" y="9771696"/>
          <a:ext cx="838200" cy="1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170496</xdr:rowOff>
    </xdr:from>
    <xdr:to>
      <xdr:col>19</xdr:col>
      <xdr:colOff>177800</xdr:colOff>
      <xdr:row>57</xdr:row>
      <xdr:rowOff>18193</xdr:rowOff>
    </xdr:to>
    <xdr:cxnSp macro="">
      <xdr:nvCxnSpPr>
        <xdr:cNvPr id="123" name="直線コネクタ 122"/>
        <xdr:cNvCxnSpPr/>
      </xdr:nvCxnSpPr>
      <xdr:spPr>
        <a:xfrm flipV="1">
          <a:off x="2908300" y="9771696"/>
          <a:ext cx="889000" cy="1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18193</xdr:rowOff>
    </xdr:from>
    <xdr:to>
      <xdr:col>15</xdr:col>
      <xdr:colOff>50800</xdr:colOff>
      <xdr:row>58</xdr:row>
      <xdr:rowOff>41392</xdr:rowOff>
    </xdr:to>
    <xdr:cxnSp macro="">
      <xdr:nvCxnSpPr>
        <xdr:cNvPr id="126" name="直線コネクタ 125"/>
        <xdr:cNvCxnSpPr/>
      </xdr:nvCxnSpPr>
      <xdr:spPr>
        <a:xfrm flipV="1">
          <a:off x="2019300" y="9790843"/>
          <a:ext cx="889000" cy="19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12486</xdr:rowOff>
    </xdr:from>
    <xdr:to>
      <xdr:col>10</xdr:col>
      <xdr:colOff>114300</xdr:colOff>
      <xdr:row>58</xdr:row>
      <xdr:rowOff>41392</xdr:rowOff>
    </xdr:to>
    <xdr:cxnSp macro="">
      <xdr:nvCxnSpPr>
        <xdr:cNvPr id="129" name="直線コネクタ 128"/>
        <xdr:cNvCxnSpPr/>
      </xdr:nvCxnSpPr>
      <xdr:spPr>
        <a:xfrm>
          <a:off x="1130300" y="9956586"/>
          <a:ext cx="889000" cy="2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78704</xdr:rowOff>
    </xdr:from>
    <xdr:to>
      <xdr:col>24</xdr:col>
      <xdr:colOff>114300</xdr:colOff>
      <xdr:row>58</xdr:row>
      <xdr:rowOff>8854</xdr:rowOff>
    </xdr:to>
    <xdr:sp macro="" textlink="">
      <xdr:nvSpPr>
        <xdr:cNvPr id="139" name="楕円 138"/>
        <xdr:cNvSpPr/>
      </xdr:nvSpPr>
      <xdr:spPr>
        <a:xfrm>
          <a:off x="4584700" y="98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57131</xdr:rowOff>
    </xdr:from>
    <xdr:ext cx="599010" cy="259045"/>
    <xdr:sp macro="" textlink="">
      <xdr:nvSpPr>
        <xdr:cNvPr id="140" name="総務費該当値テキスト"/>
        <xdr:cNvSpPr txBox="1"/>
      </xdr:nvSpPr>
      <xdr:spPr>
        <a:xfrm>
          <a:off x="4686300" y="982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119696</xdr:rowOff>
    </xdr:from>
    <xdr:to>
      <xdr:col>20</xdr:col>
      <xdr:colOff>38100</xdr:colOff>
      <xdr:row>57</xdr:row>
      <xdr:rowOff>49846</xdr:rowOff>
    </xdr:to>
    <xdr:sp macro="" textlink="">
      <xdr:nvSpPr>
        <xdr:cNvPr id="141" name="楕円 140"/>
        <xdr:cNvSpPr/>
      </xdr:nvSpPr>
      <xdr:spPr>
        <a:xfrm>
          <a:off x="3746500" y="97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40973</xdr:rowOff>
    </xdr:from>
    <xdr:ext cx="599010" cy="259045"/>
    <xdr:sp macro="" textlink="">
      <xdr:nvSpPr>
        <xdr:cNvPr id="142" name="テキスト ボックス 141"/>
        <xdr:cNvSpPr txBox="1"/>
      </xdr:nvSpPr>
      <xdr:spPr>
        <a:xfrm>
          <a:off x="3497795" y="981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138843</xdr:rowOff>
    </xdr:from>
    <xdr:to>
      <xdr:col>15</xdr:col>
      <xdr:colOff>101600</xdr:colOff>
      <xdr:row>57</xdr:row>
      <xdr:rowOff>68993</xdr:rowOff>
    </xdr:to>
    <xdr:sp macro="" textlink="">
      <xdr:nvSpPr>
        <xdr:cNvPr id="143" name="楕円 142"/>
        <xdr:cNvSpPr/>
      </xdr:nvSpPr>
      <xdr:spPr>
        <a:xfrm>
          <a:off x="2857500" y="97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60120</xdr:rowOff>
    </xdr:from>
    <xdr:ext cx="599010" cy="259045"/>
    <xdr:sp macro="" textlink="">
      <xdr:nvSpPr>
        <xdr:cNvPr id="144" name="テキスト ボックス 143"/>
        <xdr:cNvSpPr txBox="1"/>
      </xdr:nvSpPr>
      <xdr:spPr>
        <a:xfrm>
          <a:off x="2608795" y="983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162042</xdr:rowOff>
    </xdr:from>
    <xdr:to>
      <xdr:col>10</xdr:col>
      <xdr:colOff>165100</xdr:colOff>
      <xdr:row>58</xdr:row>
      <xdr:rowOff>92192</xdr:rowOff>
    </xdr:to>
    <xdr:sp macro="" textlink="">
      <xdr:nvSpPr>
        <xdr:cNvPr id="145" name="楕円 144"/>
        <xdr:cNvSpPr/>
      </xdr:nvSpPr>
      <xdr:spPr>
        <a:xfrm>
          <a:off x="1968500" y="99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83319</xdr:rowOff>
    </xdr:from>
    <xdr:ext cx="599010" cy="259045"/>
    <xdr:sp macro="" textlink="">
      <xdr:nvSpPr>
        <xdr:cNvPr id="146" name="テキスト ボックス 145"/>
        <xdr:cNvSpPr txBox="1"/>
      </xdr:nvSpPr>
      <xdr:spPr>
        <a:xfrm>
          <a:off x="1719795" y="1002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133136</xdr:rowOff>
    </xdr:from>
    <xdr:to>
      <xdr:col>6</xdr:col>
      <xdr:colOff>38100</xdr:colOff>
      <xdr:row>58</xdr:row>
      <xdr:rowOff>63286</xdr:rowOff>
    </xdr:to>
    <xdr:sp macro="" textlink="">
      <xdr:nvSpPr>
        <xdr:cNvPr id="147" name="楕円 146"/>
        <xdr:cNvSpPr/>
      </xdr:nvSpPr>
      <xdr:spPr>
        <a:xfrm>
          <a:off x="1079500" y="990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54413</xdr:rowOff>
    </xdr:from>
    <xdr:ext cx="599010" cy="259045"/>
    <xdr:sp macro="" textlink="">
      <xdr:nvSpPr>
        <xdr:cNvPr id="148" name="テキスト ボックス 147"/>
        <xdr:cNvSpPr txBox="1"/>
      </xdr:nvSpPr>
      <xdr:spPr>
        <a:xfrm>
          <a:off x="830795" y="999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111742</xdr:rowOff>
    </xdr:from>
    <xdr:to>
      <xdr:col>24</xdr:col>
      <xdr:colOff>63500</xdr:colOff>
      <xdr:row>76</xdr:row>
      <xdr:rowOff>4772</xdr:rowOff>
    </xdr:to>
    <xdr:cxnSp macro="">
      <xdr:nvCxnSpPr>
        <xdr:cNvPr id="176" name="直線コネクタ 175"/>
        <xdr:cNvCxnSpPr/>
      </xdr:nvCxnSpPr>
      <xdr:spPr>
        <a:xfrm>
          <a:off x="3797300" y="12970492"/>
          <a:ext cx="838200" cy="6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111742</xdr:rowOff>
    </xdr:from>
    <xdr:to>
      <xdr:col>19</xdr:col>
      <xdr:colOff>177800</xdr:colOff>
      <xdr:row>76</xdr:row>
      <xdr:rowOff>120388</xdr:rowOff>
    </xdr:to>
    <xdr:cxnSp macro="">
      <xdr:nvCxnSpPr>
        <xdr:cNvPr id="179" name="直線コネクタ 178"/>
        <xdr:cNvCxnSpPr/>
      </xdr:nvCxnSpPr>
      <xdr:spPr>
        <a:xfrm flipV="1">
          <a:off x="2908300" y="12970492"/>
          <a:ext cx="889000" cy="18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78257</xdr:rowOff>
    </xdr:from>
    <xdr:to>
      <xdr:col>15</xdr:col>
      <xdr:colOff>50800</xdr:colOff>
      <xdr:row>76</xdr:row>
      <xdr:rowOff>120388</xdr:rowOff>
    </xdr:to>
    <xdr:cxnSp macro="">
      <xdr:nvCxnSpPr>
        <xdr:cNvPr id="182" name="直線コネクタ 181"/>
        <xdr:cNvCxnSpPr/>
      </xdr:nvCxnSpPr>
      <xdr:spPr>
        <a:xfrm>
          <a:off x="2019300" y="12594107"/>
          <a:ext cx="889000" cy="55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78257</xdr:rowOff>
    </xdr:from>
    <xdr:to>
      <xdr:col>10</xdr:col>
      <xdr:colOff>114300</xdr:colOff>
      <xdr:row>76</xdr:row>
      <xdr:rowOff>100056</xdr:rowOff>
    </xdr:to>
    <xdr:cxnSp macro="">
      <xdr:nvCxnSpPr>
        <xdr:cNvPr id="185" name="直線コネクタ 184"/>
        <xdr:cNvCxnSpPr/>
      </xdr:nvCxnSpPr>
      <xdr:spPr>
        <a:xfrm flipV="1">
          <a:off x="1130300" y="12594107"/>
          <a:ext cx="889000" cy="53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125421</xdr:rowOff>
    </xdr:from>
    <xdr:to>
      <xdr:col>24</xdr:col>
      <xdr:colOff>114300</xdr:colOff>
      <xdr:row>76</xdr:row>
      <xdr:rowOff>55572</xdr:rowOff>
    </xdr:to>
    <xdr:sp macro="" textlink="">
      <xdr:nvSpPr>
        <xdr:cNvPr id="195" name="楕円 194"/>
        <xdr:cNvSpPr/>
      </xdr:nvSpPr>
      <xdr:spPr>
        <a:xfrm>
          <a:off x="4584700" y="129841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103848</xdr:rowOff>
    </xdr:from>
    <xdr:ext cx="599010" cy="259045"/>
    <xdr:sp macro="" textlink="">
      <xdr:nvSpPr>
        <xdr:cNvPr id="196" name="民生費該当値テキスト"/>
        <xdr:cNvSpPr txBox="1"/>
      </xdr:nvSpPr>
      <xdr:spPr>
        <a:xfrm>
          <a:off x="4686300" y="1296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60942</xdr:rowOff>
    </xdr:from>
    <xdr:to>
      <xdr:col>20</xdr:col>
      <xdr:colOff>38100</xdr:colOff>
      <xdr:row>75</xdr:row>
      <xdr:rowOff>162542</xdr:rowOff>
    </xdr:to>
    <xdr:sp macro="" textlink="">
      <xdr:nvSpPr>
        <xdr:cNvPr id="197" name="楕円 196"/>
        <xdr:cNvSpPr/>
      </xdr:nvSpPr>
      <xdr:spPr>
        <a:xfrm>
          <a:off x="3746500" y="129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153669</xdr:rowOff>
    </xdr:from>
    <xdr:ext cx="599010" cy="259045"/>
    <xdr:sp macro="" textlink="">
      <xdr:nvSpPr>
        <xdr:cNvPr id="198" name="テキスト ボックス 197"/>
        <xdr:cNvSpPr txBox="1"/>
      </xdr:nvSpPr>
      <xdr:spPr>
        <a:xfrm>
          <a:off x="3497795" y="1301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69588</xdr:rowOff>
    </xdr:from>
    <xdr:to>
      <xdr:col>15</xdr:col>
      <xdr:colOff>101600</xdr:colOff>
      <xdr:row>76</xdr:row>
      <xdr:rowOff>171188</xdr:rowOff>
    </xdr:to>
    <xdr:sp macro="" textlink="">
      <xdr:nvSpPr>
        <xdr:cNvPr id="199" name="楕円 198"/>
        <xdr:cNvSpPr/>
      </xdr:nvSpPr>
      <xdr:spPr>
        <a:xfrm>
          <a:off x="2857500" y="1309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162315</xdr:rowOff>
    </xdr:from>
    <xdr:ext cx="599010" cy="259045"/>
    <xdr:sp macro="" textlink="">
      <xdr:nvSpPr>
        <xdr:cNvPr id="200" name="テキスト ボックス 199"/>
        <xdr:cNvSpPr txBox="1"/>
      </xdr:nvSpPr>
      <xdr:spPr>
        <a:xfrm>
          <a:off x="2608795" y="1319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27457</xdr:rowOff>
    </xdr:from>
    <xdr:to>
      <xdr:col>10</xdr:col>
      <xdr:colOff>165100</xdr:colOff>
      <xdr:row>73</xdr:row>
      <xdr:rowOff>129057</xdr:rowOff>
    </xdr:to>
    <xdr:sp macro="" textlink="">
      <xdr:nvSpPr>
        <xdr:cNvPr id="201" name="楕円 200"/>
        <xdr:cNvSpPr/>
      </xdr:nvSpPr>
      <xdr:spPr>
        <a:xfrm>
          <a:off x="1968500" y="125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145584</xdr:rowOff>
    </xdr:from>
    <xdr:ext cx="599010" cy="259045"/>
    <xdr:sp macro="" textlink="">
      <xdr:nvSpPr>
        <xdr:cNvPr id="202" name="テキスト ボックス 201"/>
        <xdr:cNvSpPr txBox="1"/>
      </xdr:nvSpPr>
      <xdr:spPr>
        <a:xfrm>
          <a:off x="1719795" y="1231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49256</xdr:rowOff>
    </xdr:from>
    <xdr:to>
      <xdr:col>6</xdr:col>
      <xdr:colOff>38100</xdr:colOff>
      <xdr:row>76</xdr:row>
      <xdr:rowOff>150856</xdr:rowOff>
    </xdr:to>
    <xdr:sp macro="" textlink="">
      <xdr:nvSpPr>
        <xdr:cNvPr id="203" name="楕円 202"/>
        <xdr:cNvSpPr/>
      </xdr:nvSpPr>
      <xdr:spPr>
        <a:xfrm>
          <a:off x="1079500" y="130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141983</xdr:rowOff>
    </xdr:from>
    <xdr:ext cx="599010" cy="259045"/>
    <xdr:sp macro="" textlink="">
      <xdr:nvSpPr>
        <xdr:cNvPr id="204" name="テキスト ボックス 203"/>
        <xdr:cNvSpPr txBox="1"/>
      </xdr:nvSpPr>
      <xdr:spPr>
        <a:xfrm>
          <a:off x="830795" y="1317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165852</xdr:rowOff>
    </xdr:from>
    <xdr:to>
      <xdr:col>24</xdr:col>
      <xdr:colOff>63500</xdr:colOff>
      <xdr:row>97</xdr:row>
      <xdr:rowOff>1191</xdr:rowOff>
    </xdr:to>
    <xdr:cxnSp macro="">
      <xdr:nvCxnSpPr>
        <xdr:cNvPr id="231" name="直線コネクタ 230"/>
        <xdr:cNvCxnSpPr/>
      </xdr:nvCxnSpPr>
      <xdr:spPr>
        <a:xfrm>
          <a:off x="3797300" y="16625052"/>
          <a:ext cx="8382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158793</xdr:rowOff>
    </xdr:from>
    <xdr:to>
      <xdr:col>19</xdr:col>
      <xdr:colOff>177800</xdr:colOff>
      <xdr:row>96</xdr:row>
      <xdr:rowOff>165852</xdr:rowOff>
    </xdr:to>
    <xdr:cxnSp macro="">
      <xdr:nvCxnSpPr>
        <xdr:cNvPr id="234" name="直線コネクタ 233"/>
        <xdr:cNvCxnSpPr/>
      </xdr:nvCxnSpPr>
      <xdr:spPr>
        <a:xfrm>
          <a:off x="2908300" y="16617993"/>
          <a:ext cx="889000" cy="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104468</xdr:rowOff>
    </xdr:from>
    <xdr:to>
      <xdr:col>15</xdr:col>
      <xdr:colOff>50800</xdr:colOff>
      <xdr:row>96</xdr:row>
      <xdr:rowOff>158793</xdr:rowOff>
    </xdr:to>
    <xdr:cxnSp macro="">
      <xdr:nvCxnSpPr>
        <xdr:cNvPr id="237" name="直線コネクタ 236"/>
        <xdr:cNvCxnSpPr/>
      </xdr:nvCxnSpPr>
      <xdr:spPr>
        <a:xfrm>
          <a:off x="2019300" y="16563668"/>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104468</xdr:rowOff>
    </xdr:from>
    <xdr:to>
      <xdr:col>10</xdr:col>
      <xdr:colOff>114300</xdr:colOff>
      <xdr:row>97</xdr:row>
      <xdr:rowOff>77425</xdr:rowOff>
    </xdr:to>
    <xdr:cxnSp macro="">
      <xdr:nvCxnSpPr>
        <xdr:cNvPr id="240" name="直線コネクタ 239"/>
        <xdr:cNvCxnSpPr/>
      </xdr:nvCxnSpPr>
      <xdr:spPr>
        <a:xfrm flipV="1">
          <a:off x="1130300" y="16563668"/>
          <a:ext cx="889000" cy="14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121841</xdr:rowOff>
    </xdr:from>
    <xdr:to>
      <xdr:col>24</xdr:col>
      <xdr:colOff>114300</xdr:colOff>
      <xdr:row>97</xdr:row>
      <xdr:rowOff>51991</xdr:rowOff>
    </xdr:to>
    <xdr:sp macro="" textlink="">
      <xdr:nvSpPr>
        <xdr:cNvPr id="250" name="楕円 249"/>
        <xdr:cNvSpPr/>
      </xdr:nvSpPr>
      <xdr:spPr>
        <a:xfrm>
          <a:off x="4584700" y="1658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100268</xdr:rowOff>
    </xdr:from>
    <xdr:ext cx="534377" cy="259045"/>
    <xdr:sp macro="" textlink="">
      <xdr:nvSpPr>
        <xdr:cNvPr id="251" name="衛生費該当値テキスト"/>
        <xdr:cNvSpPr txBox="1"/>
      </xdr:nvSpPr>
      <xdr:spPr>
        <a:xfrm>
          <a:off x="4686300" y="165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115052</xdr:rowOff>
    </xdr:from>
    <xdr:to>
      <xdr:col>20</xdr:col>
      <xdr:colOff>38100</xdr:colOff>
      <xdr:row>97</xdr:row>
      <xdr:rowOff>45202</xdr:rowOff>
    </xdr:to>
    <xdr:sp macro="" textlink="">
      <xdr:nvSpPr>
        <xdr:cNvPr id="252" name="楕円 251"/>
        <xdr:cNvSpPr/>
      </xdr:nvSpPr>
      <xdr:spPr>
        <a:xfrm>
          <a:off x="3746500" y="165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36329</xdr:rowOff>
    </xdr:from>
    <xdr:ext cx="534377" cy="259045"/>
    <xdr:sp macro="" textlink="">
      <xdr:nvSpPr>
        <xdr:cNvPr id="253" name="テキスト ボックス 252"/>
        <xdr:cNvSpPr txBox="1"/>
      </xdr:nvSpPr>
      <xdr:spPr>
        <a:xfrm>
          <a:off x="3530111" y="166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107993</xdr:rowOff>
    </xdr:from>
    <xdr:to>
      <xdr:col>15</xdr:col>
      <xdr:colOff>101600</xdr:colOff>
      <xdr:row>97</xdr:row>
      <xdr:rowOff>38143</xdr:rowOff>
    </xdr:to>
    <xdr:sp macro="" textlink="">
      <xdr:nvSpPr>
        <xdr:cNvPr id="254" name="楕円 253"/>
        <xdr:cNvSpPr/>
      </xdr:nvSpPr>
      <xdr:spPr>
        <a:xfrm>
          <a:off x="2857500" y="165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29270</xdr:rowOff>
    </xdr:from>
    <xdr:ext cx="534377" cy="259045"/>
    <xdr:sp macro="" textlink="">
      <xdr:nvSpPr>
        <xdr:cNvPr id="255" name="テキスト ボックス 254"/>
        <xdr:cNvSpPr txBox="1"/>
      </xdr:nvSpPr>
      <xdr:spPr>
        <a:xfrm>
          <a:off x="2641111" y="1665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53668</xdr:rowOff>
    </xdr:from>
    <xdr:to>
      <xdr:col>10</xdr:col>
      <xdr:colOff>165100</xdr:colOff>
      <xdr:row>96</xdr:row>
      <xdr:rowOff>155268</xdr:rowOff>
    </xdr:to>
    <xdr:sp macro="" textlink="">
      <xdr:nvSpPr>
        <xdr:cNvPr id="256" name="楕円 255"/>
        <xdr:cNvSpPr/>
      </xdr:nvSpPr>
      <xdr:spPr>
        <a:xfrm>
          <a:off x="1968500" y="165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146395</xdr:rowOff>
    </xdr:from>
    <xdr:ext cx="534377" cy="259045"/>
    <xdr:sp macro="" textlink="">
      <xdr:nvSpPr>
        <xdr:cNvPr id="257" name="テキスト ボックス 256"/>
        <xdr:cNvSpPr txBox="1"/>
      </xdr:nvSpPr>
      <xdr:spPr>
        <a:xfrm>
          <a:off x="1752111" y="1660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26625</xdr:rowOff>
    </xdr:from>
    <xdr:to>
      <xdr:col>6</xdr:col>
      <xdr:colOff>38100</xdr:colOff>
      <xdr:row>97</xdr:row>
      <xdr:rowOff>128225</xdr:rowOff>
    </xdr:to>
    <xdr:sp macro="" textlink="">
      <xdr:nvSpPr>
        <xdr:cNvPr id="258" name="楕円 257"/>
        <xdr:cNvSpPr/>
      </xdr:nvSpPr>
      <xdr:spPr>
        <a:xfrm>
          <a:off x="1079500" y="166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119352</xdr:rowOff>
    </xdr:from>
    <xdr:ext cx="534377" cy="259045"/>
    <xdr:sp macro="" textlink="">
      <xdr:nvSpPr>
        <xdr:cNvPr id="259" name="テキスト ボックス 258"/>
        <xdr:cNvSpPr txBox="1"/>
      </xdr:nvSpPr>
      <xdr:spPr>
        <a:xfrm>
          <a:off x="863111" y="1675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80264</xdr:rowOff>
    </xdr:from>
    <xdr:to>
      <xdr:col>55</xdr:col>
      <xdr:colOff>0</xdr:colOff>
      <xdr:row>37</xdr:row>
      <xdr:rowOff>82877</xdr:rowOff>
    </xdr:to>
    <xdr:cxnSp macro="">
      <xdr:nvCxnSpPr>
        <xdr:cNvPr id="290" name="直線コネクタ 289"/>
        <xdr:cNvCxnSpPr/>
      </xdr:nvCxnSpPr>
      <xdr:spPr>
        <a:xfrm flipV="1">
          <a:off x="9639300" y="6423914"/>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41854</xdr:rowOff>
    </xdr:from>
    <xdr:ext cx="378565" cy="259045"/>
    <xdr:sp macro="" textlink="">
      <xdr:nvSpPr>
        <xdr:cNvPr id="291" name="労働費平均値テキスト"/>
        <xdr:cNvSpPr txBox="1"/>
      </xdr:nvSpPr>
      <xdr:spPr>
        <a:xfrm>
          <a:off x="10528300" y="65569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82877</xdr:rowOff>
    </xdr:from>
    <xdr:to>
      <xdr:col>50</xdr:col>
      <xdr:colOff>114300</xdr:colOff>
      <xdr:row>37</xdr:row>
      <xdr:rowOff>83203</xdr:rowOff>
    </xdr:to>
    <xdr:cxnSp macro="">
      <xdr:nvCxnSpPr>
        <xdr:cNvPr id="293" name="直線コネクタ 292"/>
        <xdr:cNvCxnSpPr/>
      </xdr:nvCxnSpPr>
      <xdr:spPr>
        <a:xfrm flipV="1">
          <a:off x="8750300" y="642652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6258</xdr:rowOff>
    </xdr:from>
    <xdr:ext cx="378565" cy="259045"/>
    <xdr:sp macro="" textlink="">
      <xdr:nvSpPr>
        <xdr:cNvPr id="295" name="テキスト ボックス 294"/>
        <xdr:cNvSpPr txBox="1"/>
      </xdr:nvSpPr>
      <xdr:spPr>
        <a:xfrm>
          <a:off x="9450017" y="669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73733</xdr:rowOff>
    </xdr:from>
    <xdr:to>
      <xdr:col>45</xdr:col>
      <xdr:colOff>177800</xdr:colOff>
      <xdr:row>37</xdr:row>
      <xdr:rowOff>83203</xdr:rowOff>
    </xdr:to>
    <xdr:cxnSp macro="">
      <xdr:nvCxnSpPr>
        <xdr:cNvPr id="296" name="直線コネクタ 295"/>
        <xdr:cNvCxnSpPr/>
      </xdr:nvCxnSpPr>
      <xdr:spPr>
        <a:xfrm>
          <a:off x="7861300" y="6417383"/>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7238</xdr:rowOff>
    </xdr:from>
    <xdr:ext cx="378565" cy="259045"/>
    <xdr:sp macro="" textlink="">
      <xdr:nvSpPr>
        <xdr:cNvPr id="298" name="テキスト ボックス 297"/>
        <xdr:cNvSpPr txBox="1"/>
      </xdr:nvSpPr>
      <xdr:spPr>
        <a:xfrm>
          <a:off x="8561017" y="669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41075</xdr:rowOff>
    </xdr:from>
    <xdr:to>
      <xdr:col>41</xdr:col>
      <xdr:colOff>50800</xdr:colOff>
      <xdr:row>37</xdr:row>
      <xdr:rowOff>73733</xdr:rowOff>
    </xdr:to>
    <xdr:cxnSp macro="">
      <xdr:nvCxnSpPr>
        <xdr:cNvPr id="299" name="直線コネクタ 298"/>
        <xdr:cNvCxnSpPr/>
      </xdr:nvCxnSpPr>
      <xdr:spPr>
        <a:xfrm>
          <a:off x="6972300" y="638472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146684</xdr:rowOff>
    </xdr:from>
    <xdr:ext cx="378565" cy="259045"/>
    <xdr:sp macro="" textlink="">
      <xdr:nvSpPr>
        <xdr:cNvPr id="301" name="テキスト ボックス 300"/>
        <xdr:cNvSpPr txBox="1"/>
      </xdr:nvSpPr>
      <xdr:spPr>
        <a:xfrm>
          <a:off x="7672017" y="666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141459</xdr:rowOff>
    </xdr:from>
    <xdr:ext cx="378565" cy="259045"/>
    <xdr:sp macro="" textlink="">
      <xdr:nvSpPr>
        <xdr:cNvPr id="303" name="テキスト ボックス 302"/>
        <xdr:cNvSpPr txBox="1"/>
      </xdr:nvSpPr>
      <xdr:spPr>
        <a:xfrm>
          <a:off x="6783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309" name="楕円 308"/>
        <xdr:cNvSpPr/>
      </xdr:nvSpPr>
      <xdr:spPr>
        <a:xfrm>
          <a:off x="104267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52341</xdr:rowOff>
    </xdr:from>
    <xdr:ext cx="469744" cy="259045"/>
    <xdr:sp macro="" textlink="">
      <xdr:nvSpPr>
        <xdr:cNvPr id="310" name="労働費該当値テキスト"/>
        <xdr:cNvSpPr txBox="1"/>
      </xdr:nvSpPr>
      <xdr:spPr>
        <a:xfrm>
          <a:off x="10528300" y="62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32077</xdr:rowOff>
    </xdr:from>
    <xdr:to>
      <xdr:col>50</xdr:col>
      <xdr:colOff>165100</xdr:colOff>
      <xdr:row>37</xdr:row>
      <xdr:rowOff>133677</xdr:rowOff>
    </xdr:to>
    <xdr:sp macro="" textlink="">
      <xdr:nvSpPr>
        <xdr:cNvPr id="311" name="楕円 310"/>
        <xdr:cNvSpPr/>
      </xdr:nvSpPr>
      <xdr:spPr>
        <a:xfrm>
          <a:off x="9588500" y="637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150204</xdr:rowOff>
    </xdr:from>
    <xdr:ext cx="469744" cy="259045"/>
    <xdr:sp macro="" textlink="">
      <xdr:nvSpPr>
        <xdr:cNvPr id="312" name="テキスト ボックス 311"/>
        <xdr:cNvSpPr txBox="1"/>
      </xdr:nvSpPr>
      <xdr:spPr>
        <a:xfrm>
          <a:off x="9404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32403</xdr:rowOff>
    </xdr:from>
    <xdr:to>
      <xdr:col>46</xdr:col>
      <xdr:colOff>38100</xdr:colOff>
      <xdr:row>37</xdr:row>
      <xdr:rowOff>134003</xdr:rowOff>
    </xdr:to>
    <xdr:sp macro="" textlink="">
      <xdr:nvSpPr>
        <xdr:cNvPr id="313" name="楕円 312"/>
        <xdr:cNvSpPr/>
      </xdr:nvSpPr>
      <xdr:spPr>
        <a:xfrm>
          <a:off x="8699500" y="63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150530</xdr:rowOff>
    </xdr:from>
    <xdr:ext cx="469744" cy="259045"/>
    <xdr:sp macro="" textlink="">
      <xdr:nvSpPr>
        <xdr:cNvPr id="314" name="テキスト ボックス 313"/>
        <xdr:cNvSpPr txBox="1"/>
      </xdr:nvSpPr>
      <xdr:spPr>
        <a:xfrm>
          <a:off x="8515428" y="615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22933</xdr:rowOff>
    </xdr:from>
    <xdr:to>
      <xdr:col>41</xdr:col>
      <xdr:colOff>101600</xdr:colOff>
      <xdr:row>37</xdr:row>
      <xdr:rowOff>124533</xdr:rowOff>
    </xdr:to>
    <xdr:sp macro="" textlink="">
      <xdr:nvSpPr>
        <xdr:cNvPr id="315" name="楕円 314"/>
        <xdr:cNvSpPr/>
      </xdr:nvSpPr>
      <xdr:spPr>
        <a:xfrm>
          <a:off x="7810500" y="6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141060</xdr:rowOff>
    </xdr:from>
    <xdr:ext cx="469744" cy="259045"/>
    <xdr:sp macro="" textlink="">
      <xdr:nvSpPr>
        <xdr:cNvPr id="316" name="テキスト ボックス 315"/>
        <xdr:cNvSpPr txBox="1"/>
      </xdr:nvSpPr>
      <xdr:spPr>
        <a:xfrm>
          <a:off x="7626428" y="614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17" name="楕円 316"/>
        <xdr:cNvSpPr/>
      </xdr:nvSpPr>
      <xdr:spPr>
        <a:xfrm>
          <a:off x="6921500" y="633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18" name="テキスト ボックス 317"/>
        <xdr:cNvSpPr txBox="1"/>
      </xdr:nvSpPr>
      <xdr:spPr>
        <a:xfrm>
          <a:off x="6737428"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90567</xdr:rowOff>
    </xdr:from>
    <xdr:to>
      <xdr:col>55</xdr:col>
      <xdr:colOff>0</xdr:colOff>
      <xdr:row>57</xdr:row>
      <xdr:rowOff>28042</xdr:rowOff>
    </xdr:to>
    <xdr:cxnSp macro="">
      <xdr:nvCxnSpPr>
        <xdr:cNvPr id="349" name="直線コネクタ 348"/>
        <xdr:cNvCxnSpPr/>
      </xdr:nvCxnSpPr>
      <xdr:spPr>
        <a:xfrm flipV="1">
          <a:off x="9639300" y="9691767"/>
          <a:ext cx="838200" cy="10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65326</xdr:rowOff>
    </xdr:from>
    <xdr:to>
      <xdr:col>50</xdr:col>
      <xdr:colOff>114300</xdr:colOff>
      <xdr:row>57</xdr:row>
      <xdr:rowOff>28042</xdr:rowOff>
    </xdr:to>
    <xdr:cxnSp macro="">
      <xdr:nvCxnSpPr>
        <xdr:cNvPr id="352" name="直線コネクタ 351"/>
        <xdr:cNvCxnSpPr/>
      </xdr:nvCxnSpPr>
      <xdr:spPr>
        <a:xfrm>
          <a:off x="8750300" y="9666526"/>
          <a:ext cx="889000" cy="1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60493</xdr:rowOff>
    </xdr:from>
    <xdr:to>
      <xdr:col>45</xdr:col>
      <xdr:colOff>177800</xdr:colOff>
      <xdr:row>56</xdr:row>
      <xdr:rowOff>65326</xdr:rowOff>
    </xdr:to>
    <xdr:cxnSp macro="">
      <xdr:nvCxnSpPr>
        <xdr:cNvPr id="355" name="直線コネクタ 354"/>
        <xdr:cNvCxnSpPr/>
      </xdr:nvCxnSpPr>
      <xdr:spPr>
        <a:xfrm>
          <a:off x="7861300" y="9661693"/>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60493</xdr:rowOff>
    </xdr:from>
    <xdr:to>
      <xdr:col>41</xdr:col>
      <xdr:colOff>50800</xdr:colOff>
      <xdr:row>56</xdr:row>
      <xdr:rowOff>73785</xdr:rowOff>
    </xdr:to>
    <xdr:cxnSp macro="">
      <xdr:nvCxnSpPr>
        <xdr:cNvPr id="358" name="直線コネクタ 357"/>
        <xdr:cNvCxnSpPr/>
      </xdr:nvCxnSpPr>
      <xdr:spPr>
        <a:xfrm flipV="1">
          <a:off x="6972300" y="9661693"/>
          <a:ext cx="8890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39767</xdr:rowOff>
    </xdr:from>
    <xdr:to>
      <xdr:col>55</xdr:col>
      <xdr:colOff>50800</xdr:colOff>
      <xdr:row>56</xdr:row>
      <xdr:rowOff>141367</xdr:rowOff>
    </xdr:to>
    <xdr:sp macro="" textlink="">
      <xdr:nvSpPr>
        <xdr:cNvPr id="368" name="楕円 367"/>
        <xdr:cNvSpPr/>
      </xdr:nvSpPr>
      <xdr:spPr>
        <a:xfrm>
          <a:off x="10426700" y="964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62644</xdr:rowOff>
    </xdr:from>
    <xdr:ext cx="599010" cy="259045"/>
    <xdr:sp macro="" textlink="">
      <xdr:nvSpPr>
        <xdr:cNvPr id="369" name="農林水産業費該当値テキスト"/>
        <xdr:cNvSpPr txBox="1"/>
      </xdr:nvSpPr>
      <xdr:spPr>
        <a:xfrm>
          <a:off x="10528300" y="949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148692</xdr:rowOff>
    </xdr:from>
    <xdr:to>
      <xdr:col>50</xdr:col>
      <xdr:colOff>165100</xdr:colOff>
      <xdr:row>57</xdr:row>
      <xdr:rowOff>78842</xdr:rowOff>
    </xdr:to>
    <xdr:sp macro="" textlink="">
      <xdr:nvSpPr>
        <xdr:cNvPr id="370" name="楕円 369"/>
        <xdr:cNvSpPr/>
      </xdr:nvSpPr>
      <xdr:spPr>
        <a:xfrm>
          <a:off x="9588500" y="97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95369</xdr:rowOff>
    </xdr:from>
    <xdr:ext cx="599010" cy="259045"/>
    <xdr:sp macro="" textlink="">
      <xdr:nvSpPr>
        <xdr:cNvPr id="371" name="テキスト ボックス 370"/>
        <xdr:cNvSpPr txBox="1"/>
      </xdr:nvSpPr>
      <xdr:spPr>
        <a:xfrm>
          <a:off x="9339795" y="952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14526</xdr:rowOff>
    </xdr:from>
    <xdr:to>
      <xdr:col>46</xdr:col>
      <xdr:colOff>38100</xdr:colOff>
      <xdr:row>56</xdr:row>
      <xdr:rowOff>116126</xdr:rowOff>
    </xdr:to>
    <xdr:sp macro="" textlink="">
      <xdr:nvSpPr>
        <xdr:cNvPr id="372" name="楕円 371"/>
        <xdr:cNvSpPr/>
      </xdr:nvSpPr>
      <xdr:spPr>
        <a:xfrm>
          <a:off x="8699500" y="96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132653</xdr:rowOff>
    </xdr:from>
    <xdr:ext cx="599010" cy="259045"/>
    <xdr:sp macro="" textlink="">
      <xdr:nvSpPr>
        <xdr:cNvPr id="373" name="テキスト ボックス 372"/>
        <xdr:cNvSpPr txBox="1"/>
      </xdr:nvSpPr>
      <xdr:spPr>
        <a:xfrm>
          <a:off x="8450795" y="939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9693</xdr:rowOff>
    </xdr:from>
    <xdr:to>
      <xdr:col>41</xdr:col>
      <xdr:colOff>101600</xdr:colOff>
      <xdr:row>56</xdr:row>
      <xdr:rowOff>111293</xdr:rowOff>
    </xdr:to>
    <xdr:sp macro="" textlink="">
      <xdr:nvSpPr>
        <xdr:cNvPr id="374" name="楕円 373"/>
        <xdr:cNvSpPr/>
      </xdr:nvSpPr>
      <xdr:spPr>
        <a:xfrm>
          <a:off x="7810500" y="96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127820</xdr:rowOff>
    </xdr:from>
    <xdr:ext cx="599010" cy="259045"/>
    <xdr:sp macro="" textlink="">
      <xdr:nvSpPr>
        <xdr:cNvPr id="375" name="テキスト ボックス 374"/>
        <xdr:cNvSpPr txBox="1"/>
      </xdr:nvSpPr>
      <xdr:spPr>
        <a:xfrm>
          <a:off x="7561795" y="93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22985</xdr:rowOff>
    </xdr:from>
    <xdr:to>
      <xdr:col>36</xdr:col>
      <xdr:colOff>165100</xdr:colOff>
      <xdr:row>56</xdr:row>
      <xdr:rowOff>124585</xdr:rowOff>
    </xdr:to>
    <xdr:sp macro="" textlink="">
      <xdr:nvSpPr>
        <xdr:cNvPr id="376" name="楕円 375"/>
        <xdr:cNvSpPr/>
      </xdr:nvSpPr>
      <xdr:spPr>
        <a:xfrm>
          <a:off x="6921500" y="96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141112</xdr:rowOff>
    </xdr:from>
    <xdr:ext cx="599010" cy="259045"/>
    <xdr:sp macro="" textlink="">
      <xdr:nvSpPr>
        <xdr:cNvPr id="377" name="テキスト ボックス 376"/>
        <xdr:cNvSpPr txBox="1"/>
      </xdr:nvSpPr>
      <xdr:spPr>
        <a:xfrm>
          <a:off x="6672795" y="939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162633</xdr:rowOff>
    </xdr:from>
    <xdr:to>
      <xdr:col>55</xdr:col>
      <xdr:colOff>0</xdr:colOff>
      <xdr:row>78</xdr:row>
      <xdr:rowOff>29670</xdr:rowOff>
    </xdr:to>
    <xdr:cxnSp macro="">
      <xdr:nvCxnSpPr>
        <xdr:cNvPr id="404" name="直線コネクタ 403"/>
        <xdr:cNvCxnSpPr/>
      </xdr:nvCxnSpPr>
      <xdr:spPr>
        <a:xfrm flipV="1">
          <a:off x="9639300" y="13364283"/>
          <a:ext cx="838200" cy="3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168019</xdr:rowOff>
    </xdr:from>
    <xdr:to>
      <xdr:col>50</xdr:col>
      <xdr:colOff>114300</xdr:colOff>
      <xdr:row>78</xdr:row>
      <xdr:rowOff>29670</xdr:rowOff>
    </xdr:to>
    <xdr:cxnSp macro="">
      <xdr:nvCxnSpPr>
        <xdr:cNvPr id="407" name="直線コネクタ 406"/>
        <xdr:cNvCxnSpPr/>
      </xdr:nvCxnSpPr>
      <xdr:spPr>
        <a:xfrm>
          <a:off x="8750300" y="13369669"/>
          <a:ext cx="8890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168019</xdr:rowOff>
    </xdr:from>
    <xdr:to>
      <xdr:col>45</xdr:col>
      <xdr:colOff>177800</xdr:colOff>
      <xdr:row>78</xdr:row>
      <xdr:rowOff>60038</xdr:rowOff>
    </xdr:to>
    <xdr:cxnSp macro="">
      <xdr:nvCxnSpPr>
        <xdr:cNvPr id="410" name="直線コネクタ 409"/>
        <xdr:cNvCxnSpPr/>
      </xdr:nvCxnSpPr>
      <xdr:spPr>
        <a:xfrm flipV="1">
          <a:off x="7861300" y="13369669"/>
          <a:ext cx="889000" cy="6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60038</xdr:rowOff>
    </xdr:from>
    <xdr:to>
      <xdr:col>41</xdr:col>
      <xdr:colOff>50800</xdr:colOff>
      <xdr:row>78</xdr:row>
      <xdr:rowOff>77026</xdr:rowOff>
    </xdr:to>
    <xdr:cxnSp macro="">
      <xdr:nvCxnSpPr>
        <xdr:cNvPr id="413" name="直線コネクタ 412"/>
        <xdr:cNvCxnSpPr/>
      </xdr:nvCxnSpPr>
      <xdr:spPr>
        <a:xfrm flipV="1">
          <a:off x="6972300" y="13433138"/>
          <a:ext cx="889000" cy="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111833</xdr:rowOff>
    </xdr:from>
    <xdr:to>
      <xdr:col>55</xdr:col>
      <xdr:colOff>50800</xdr:colOff>
      <xdr:row>78</xdr:row>
      <xdr:rowOff>41983</xdr:rowOff>
    </xdr:to>
    <xdr:sp macro="" textlink="">
      <xdr:nvSpPr>
        <xdr:cNvPr id="423" name="楕円 422"/>
        <xdr:cNvSpPr/>
      </xdr:nvSpPr>
      <xdr:spPr>
        <a:xfrm>
          <a:off x="10426700" y="133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26760</xdr:rowOff>
    </xdr:from>
    <xdr:ext cx="534377" cy="259045"/>
    <xdr:sp macro="" textlink="">
      <xdr:nvSpPr>
        <xdr:cNvPr id="424" name="商工費該当値テキスト"/>
        <xdr:cNvSpPr txBox="1"/>
      </xdr:nvSpPr>
      <xdr:spPr>
        <a:xfrm>
          <a:off x="10528300" y="1322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150320</xdr:rowOff>
    </xdr:from>
    <xdr:to>
      <xdr:col>50</xdr:col>
      <xdr:colOff>165100</xdr:colOff>
      <xdr:row>78</xdr:row>
      <xdr:rowOff>80470</xdr:rowOff>
    </xdr:to>
    <xdr:sp macro="" textlink="">
      <xdr:nvSpPr>
        <xdr:cNvPr id="425" name="楕円 424"/>
        <xdr:cNvSpPr/>
      </xdr:nvSpPr>
      <xdr:spPr>
        <a:xfrm>
          <a:off x="9588500" y="133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71597</xdr:rowOff>
    </xdr:from>
    <xdr:ext cx="534377" cy="259045"/>
    <xdr:sp macro="" textlink="">
      <xdr:nvSpPr>
        <xdr:cNvPr id="426" name="テキスト ボックス 425"/>
        <xdr:cNvSpPr txBox="1"/>
      </xdr:nvSpPr>
      <xdr:spPr>
        <a:xfrm>
          <a:off x="9372111" y="1344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117219</xdr:rowOff>
    </xdr:from>
    <xdr:to>
      <xdr:col>46</xdr:col>
      <xdr:colOff>38100</xdr:colOff>
      <xdr:row>78</xdr:row>
      <xdr:rowOff>47369</xdr:rowOff>
    </xdr:to>
    <xdr:sp macro="" textlink="">
      <xdr:nvSpPr>
        <xdr:cNvPr id="427" name="楕円 426"/>
        <xdr:cNvSpPr/>
      </xdr:nvSpPr>
      <xdr:spPr>
        <a:xfrm>
          <a:off x="8699500" y="1331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38496</xdr:rowOff>
    </xdr:from>
    <xdr:ext cx="534377" cy="259045"/>
    <xdr:sp macro="" textlink="">
      <xdr:nvSpPr>
        <xdr:cNvPr id="428" name="テキスト ボックス 427"/>
        <xdr:cNvSpPr txBox="1"/>
      </xdr:nvSpPr>
      <xdr:spPr>
        <a:xfrm>
          <a:off x="8483111" y="1341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9238</xdr:rowOff>
    </xdr:from>
    <xdr:to>
      <xdr:col>41</xdr:col>
      <xdr:colOff>101600</xdr:colOff>
      <xdr:row>78</xdr:row>
      <xdr:rowOff>110838</xdr:rowOff>
    </xdr:to>
    <xdr:sp macro="" textlink="">
      <xdr:nvSpPr>
        <xdr:cNvPr id="429" name="楕円 428"/>
        <xdr:cNvSpPr/>
      </xdr:nvSpPr>
      <xdr:spPr>
        <a:xfrm>
          <a:off x="7810500" y="133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101965</xdr:rowOff>
    </xdr:from>
    <xdr:ext cx="534377" cy="259045"/>
    <xdr:sp macro="" textlink="">
      <xdr:nvSpPr>
        <xdr:cNvPr id="430" name="テキスト ボックス 429"/>
        <xdr:cNvSpPr txBox="1"/>
      </xdr:nvSpPr>
      <xdr:spPr>
        <a:xfrm>
          <a:off x="7594111" y="1347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26226</xdr:rowOff>
    </xdr:from>
    <xdr:to>
      <xdr:col>36</xdr:col>
      <xdr:colOff>165100</xdr:colOff>
      <xdr:row>78</xdr:row>
      <xdr:rowOff>127826</xdr:rowOff>
    </xdr:to>
    <xdr:sp macro="" textlink="">
      <xdr:nvSpPr>
        <xdr:cNvPr id="431" name="楕円 430"/>
        <xdr:cNvSpPr/>
      </xdr:nvSpPr>
      <xdr:spPr>
        <a:xfrm>
          <a:off x="6921500" y="133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118953</xdr:rowOff>
    </xdr:from>
    <xdr:ext cx="534377" cy="259045"/>
    <xdr:sp macro="" textlink="">
      <xdr:nvSpPr>
        <xdr:cNvPr id="432" name="テキスト ボックス 431"/>
        <xdr:cNvSpPr txBox="1"/>
      </xdr:nvSpPr>
      <xdr:spPr>
        <a:xfrm>
          <a:off x="6705111" y="134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92441</xdr:rowOff>
    </xdr:from>
    <xdr:to>
      <xdr:col>55</xdr:col>
      <xdr:colOff>0</xdr:colOff>
      <xdr:row>96</xdr:row>
      <xdr:rowOff>73338</xdr:rowOff>
    </xdr:to>
    <xdr:cxnSp macro="">
      <xdr:nvCxnSpPr>
        <xdr:cNvPr id="462" name="直線コネクタ 461"/>
        <xdr:cNvCxnSpPr/>
      </xdr:nvCxnSpPr>
      <xdr:spPr>
        <a:xfrm flipV="1">
          <a:off x="9639300" y="16380191"/>
          <a:ext cx="838200" cy="15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73338</xdr:rowOff>
    </xdr:from>
    <xdr:to>
      <xdr:col>50</xdr:col>
      <xdr:colOff>114300</xdr:colOff>
      <xdr:row>97</xdr:row>
      <xdr:rowOff>59506</xdr:rowOff>
    </xdr:to>
    <xdr:cxnSp macro="">
      <xdr:nvCxnSpPr>
        <xdr:cNvPr id="465" name="直線コネクタ 464"/>
        <xdr:cNvCxnSpPr/>
      </xdr:nvCxnSpPr>
      <xdr:spPr>
        <a:xfrm flipV="1">
          <a:off x="8750300" y="16532538"/>
          <a:ext cx="889000" cy="15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59506</xdr:rowOff>
    </xdr:from>
    <xdr:to>
      <xdr:col>45</xdr:col>
      <xdr:colOff>177800</xdr:colOff>
      <xdr:row>98</xdr:row>
      <xdr:rowOff>71554</xdr:rowOff>
    </xdr:to>
    <xdr:cxnSp macro="">
      <xdr:nvCxnSpPr>
        <xdr:cNvPr id="468" name="直線コネクタ 467"/>
        <xdr:cNvCxnSpPr/>
      </xdr:nvCxnSpPr>
      <xdr:spPr>
        <a:xfrm flipV="1">
          <a:off x="7861300" y="16690156"/>
          <a:ext cx="889000" cy="18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36274</xdr:rowOff>
    </xdr:from>
    <xdr:to>
      <xdr:col>41</xdr:col>
      <xdr:colOff>50800</xdr:colOff>
      <xdr:row>98</xdr:row>
      <xdr:rowOff>71554</xdr:rowOff>
    </xdr:to>
    <xdr:cxnSp macro="">
      <xdr:nvCxnSpPr>
        <xdr:cNvPr id="471" name="直線コネクタ 470"/>
        <xdr:cNvCxnSpPr/>
      </xdr:nvCxnSpPr>
      <xdr:spPr>
        <a:xfrm>
          <a:off x="6972300" y="16838374"/>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41641</xdr:rowOff>
    </xdr:from>
    <xdr:to>
      <xdr:col>55</xdr:col>
      <xdr:colOff>50800</xdr:colOff>
      <xdr:row>95</xdr:row>
      <xdr:rowOff>143241</xdr:rowOff>
    </xdr:to>
    <xdr:sp macro="" textlink="">
      <xdr:nvSpPr>
        <xdr:cNvPr id="481" name="楕円 480"/>
        <xdr:cNvSpPr/>
      </xdr:nvSpPr>
      <xdr:spPr>
        <a:xfrm>
          <a:off x="10426700" y="1632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64518</xdr:rowOff>
    </xdr:from>
    <xdr:ext cx="599010" cy="259045"/>
    <xdr:sp macro="" textlink="">
      <xdr:nvSpPr>
        <xdr:cNvPr id="482" name="土木費該当値テキスト"/>
        <xdr:cNvSpPr txBox="1"/>
      </xdr:nvSpPr>
      <xdr:spPr>
        <a:xfrm>
          <a:off x="10528300" y="161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22538</xdr:rowOff>
    </xdr:from>
    <xdr:to>
      <xdr:col>50</xdr:col>
      <xdr:colOff>165100</xdr:colOff>
      <xdr:row>96</xdr:row>
      <xdr:rowOff>124138</xdr:rowOff>
    </xdr:to>
    <xdr:sp macro="" textlink="">
      <xdr:nvSpPr>
        <xdr:cNvPr id="483" name="楕円 482"/>
        <xdr:cNvSpPr/>
      </xdr:nvSpPr>
      <xdr:spPr>
        <a:xfrm>
          <a:off x="9588500" y="1648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140665</xdr:rowOff>
    </xdr:from>
    <xdr:ext cx="599010" cy="259045"/>
    <xdr:sp macro="" textlink="">
      <xdr:nvSpPr>
        <xdr:cNvPr id="484" name="テキスト ボックス 483"/>
        <xdr:cNvSpPr txBox="1"/>
      </xdr:nvSpPr>
      <xdr:spPr>
        <a:xfrm>
          <a:off x="9339795" y="1625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8706</xdr:rowOff>
    </xdr:from>
    <xdr:to>
      <xdr:col>46</xdr:col>
      <xdr:colOff>38100</xdr:colOff>
      <xdr:row>97</xdr:row>
      <xdr:rowOff>110306</xdr:rowOff>
    </xdr:to>
    <xdr:sp macro="" textlink="">
      <xdr:nvSpPr>
        <xdr:cNvPr id="485" name="楕円 484"/>
        <xdr:cNvSpPr/>
      </xdr:nvSpPr>
      <xdr:spPr>
        <a:xfrm>
          <a:off x="8699500" y="166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101433</xdr:rowOff>
    </xdr:from>
    <xdr:ext cx="534377" cy="259045"/>
    <xdr:sp macro="" textlink="">
      <xdr:nvSpPr>
        <xdr:cNvPr id="486" name="テキスト ボックス 485"/>
        <xdr:cNvSpPr txBox="1"/>
      </xdr:nvSpPr>
      <xdr:spPr>
        <a:xfrm>
          <a:off x="8483111" y="16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20754</xdr:rowOff>
    </xdr:from>
    <xdr:to>
      <xdr:col>41</xdr:col>
      <xdr:colOff>101600</xdr:colOff>
      <xdr:row>98</xdr:row>
      <xdr:rowOff>122354</xdr:rowOff>
    </xdr:to>
    <xdr:sp macro="" textlink="">
      <xdr:nvSpPr>
        <xdr:cNvPr id="487" name="楕円 486"/>
        <xdr:cNvSpPr/>
      </xdr:nvSpPr>
      <xdr:spPr>
        <a:xfrm>
          <a:off x="7810500" y="168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113481</xdr:rowOff>
    </xdr:from>
    <xdr:ext cx="534377" cy="259045"/>
    <xdr:sp macro="" textlink="">
      <xdr:nvSpPr>
        <xdr:cNvPr id="488" name="テキスト ボックス 487"/>
        <xdr:cNvSpPr txBox="1"/>
      </xdr:nvSpPr>
      <xdr:spPr>
        <a:xfrm>
          <a:off x="7594111" y="169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156924</xdr:rowOff>
    </xdr:from>
    <xdr:to>
      <xdr:col>36</xdr:col>
      <xdr:colOff>165100</xdr:colOff>
      <xdr:row>98</xdr:row>
      <xdr:rowOff>87074</xdr:rowOff>
    </xdr:to>
    <xdr:sp macro="" textlink="">
      <xdr:nvSpPr>
        <xdr:cNvPr id="489" name="楕円 488"/>
        <xdr:cNvSpPr/>
      </xdr:nvSpPr>
      <xdr:spPr>
        <a:xfrm>
          <a:off x="6921500" y="167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78201</xdr:rowOff>
    </xdr:from>
    <xdr:ext cx="534377" cy="259045"/>
    <xdr:sp macro="" textlink="">
      <xdr:nvSpPr>
        <xdr:cNvPr id="490" name="テキスト ボックス 489"/>
        <xdr:cNvSpPr txBox="1"/>
      </xdr:nvSpPr>
      <xdr:spPr>
        <a:xfrm>
          <a:off x="6705111" y="1688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155539</xdr:rowOff>
    </xdr:from>
    <xdr:to>
      <xdr:col>85</xdr:col>
      <xdr:colOff>127000</xdr:colOff>
      <xdr:row>38</xdr:row>
      <xdr:rowOff>19571</xdr:rowOff>
    </xdr:to>
    <xdr:cxnSp macro="">
      <xdr:nvCxnSpPr>
        <xdr:cNvPr id="522" name="直線コネクタ 521"/>
        <xdr:cNvCxnSpPr/>
      </xdr:nvCxnSpPr>
      <xdr:spPr>
        <a:xfrm>
          <a:off x="15481300" y="6499189"/>
          <a:ext cx="838200" cy="3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155539</xdr:rowOff>
    </xdr:from>
    <xdr:to>
      <xdr:col>81</xdr:col>
      <xdr:colOff>50800</xdr:colOff>
      <xdr:row>38</xdr:row>
      <xdr:rowOff>95221</xdr:rowOff>
    </xdr:to>
    <xdr:cxnSp macro="">
      <xdr:nvCxnSpPr>
        <xdr:cNvPr id="525" name="直線コネクタ 524"/>
        <xdr:cNvCxnSpPr/>
      </xdr:nvCxnSpPr>
      <xdr:spPr>
        <a:xfrm flipV="1">
          <a:off x="14592300" y="6499189"/>
          <a:ext cx="889000" cy="1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130735</xdr:rowOff>
    </xdr:from>
    <xdr:to>
      <xdr:col>76</xdr:col>
      <xdr:colOff>114300</xdr:colOff>
      <xdr:row>38</xdr:row>
      <xdr:rowOff>95221</xdr:rowOff>
    </xdr:to>
    <xdr:cxnSp macro="">
      <xdr:nvCxnSpPr>
        <xdr:cNvPr id="528" name="直線コネクタ 527"/>
        <xdr:cNvCxnSpPr/>
      </xdr:nvCxnSpPr>
      <xdr:spPr>
        <a:xfrm>
          <a:off x="13703300" y="6474385"/>
          <a:ext cx="889000" cy="1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130735</xdr:rowOff>
    </xdr:from>
    <xdr:to>
      <xdr:col>71</xdr:col>
      <xdr:colOff>177800</xdr:colOff>
      <xdr:row>38</xdr:row>
      <xdr:rowOff>35426</xdr:rowOff>
    </xdr:to>
    <xdr:cxnSp macro="">
      <xdr:nvCxnSpPr>
        <xdr:cNvPr id="531" name="直線コネクタ 530"/>
        <xdr:cNvCxnSpPr/>
      </xdr:nvCxnSpPr>
      <xdr:spPr>
        <a:xfrm flipV="1">
          <a:off x="12814300" y="6474385"/>
          <a:ext cx="889000" cy="7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140221</xdr:rowOff>
    </xdr:from>
    <xdr:to>
      <xdr:col>85</xdr:col>
      <xdr:colOff>177800</xdr:colOff>
      <xdr:row>38</xdr:row>
      <xdr:rowOff>70371</xdr:rowOff>
    </xdr:to>
    <xdr:sp macro="" textlink="">
      <xdr:nvSpPr>
        <xdr:cNvPr id="541" name="楕円 540"/>
        <xdr:cNvSpPr/>
      </xdr:nvSpPr>
      <xdr:spPr>
        <a:xfrm>
          <a:off x="16268700" y="64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118648</xdr:rowOff>
    </xdr:from>
    <xdr:ext cx="534377" cy="259045"/>
    <xdr:sp macro="" textlink="">
      <xdr:nvSpPr>
        <xdr:cNvPr id="542" name="消防費該当値テキスト"/>
        <xdr:cNvSpPr txBox="1"/>
      </xdr:nvSpPr>
      <xdr:spPr>
        <a:xfrm>
          <a:off x="16370300" y="64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104739</xdr:rowOff>
    </xdr:from>
    <xdr:to>
      <xdr:col>81</xdr:col>
      <xdr:colOff>101600</xdr:colOff>
      <xdr:row>38</xdr:row>
      <xdr:rowOff>34889</xdr:rowOff>
    </xdr:to>
    <xdr:sp macro="" textlink="">
      <xdr:nvSpPr>
        <xdr:cNvPr id="543" name="楕円 542"/>
        <xdr:cNvSpPr/>
      </xdr:nvSpPr>
      <xdr:spPr>
        <a:xfrm>
          <a:off x="15430500" y="644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26016</xdr:rowOff>
    </xdr:from>
    <xdr:ext cx="534377" cy="259045"/>
    <xdr:sp macro="" textlink="">
      <xdr:nvSpPr>
        <xdr:cNvPr id="544" name="テキスト ボックス 543"/>
        <xdr:cNvSpPr txBox="1"/>
      </xdr:nvSpPr>
      <xdr:spPr>
        <a:xfrm>
          <a:off x="15214111" y="65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44421</xdr:rowOff>
    </xdr:from>
    <xdr:to>
      <xdr:col>76</xdr:col>
      <xdr:colOff>165100</xdr:colOff>
      <xdr:row>38</xdr:row>
      <xdr:rowOff>146021</xdr:rowOff>
    </xdr:to>
    <xdr:sp macro="" textlink="">
      <xdr:nvSpPr>
        <xdr:cNvPr id="545" name="楕円 544"/>
        <xdr:cNvSpPr/>
      </xdr:nvSpPr>
      <xdr:spPr>
        <a:xfrm>
          <a:off x="14541500" y="655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137148</xdr:rowOff>
    </xdr:from>
    <xdr:ext cx="534377" cy="259045"/>
    <xdr:sp macro="" textlink="">
      <xdr:nvSpPr>
        <xdr:cNvPr id="546" name="テキスト ボックス 545"/>
        <xdr:cNvSpPr txBox="1"/>
      </xdr:nvSpPr>
      <xdr:spPr>
        <a:xfrm>
          <a:off x="14325111" y="66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79935</xdr:rowOff>
    </xdr:from>
    <xdr:to>
      <xdr:col>72</xdr:col>
      <xdr:colOff>38100</xdr:colOff>
      <xdr:row>38</xdr:row>
      <xdr:rowOff>10085</xdr:rowOff>
    </xdr:to>
    <xdr:sp macro="" textlink="">
      <xdr:nvSpPr>
        <xdr:cNvPr id="547" name="楕円 546"/>
        <xdr:cNvSpPr/>
      </xdr:nvSpPr>
      <xdr:spPr>
        <a:xfrm>
          <a:off x="13652500" y="642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1212</xdr:rowOff>
    </xdr:from>
    <xdr:ext cx="534377" cy="259045"/>
    <xdr:sp macro="" textlink="">
      <xdr:nvSpPr>
        <xdr:cNvPr id="548" name="テキスト ボックス 547"/>
        <xdr:cNvSpPr txBox="1"/>
      </xdr:nvSpPr>
      <xdr:spPr>
        <a:xfrm>
          <a:off x="13436111" y="65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156076</xdr:rowOff>
    </xdr:from>
    <xdr:to>
      <xdr:col>67</xdr:col>
      <xdr:colOff>101600</xdr:colOff>
      <xdr:row>38</xdr:row>
      <xdr:rowOff>86226</xdr:rowOff>
    </xdr:to>
    <xdr:sp macro="" textlink="">
      <xdr:nvSpPr>
        <xdr:cNvPr id="549" name="楕円 548"/>
        <xdr:cNvSpPr/>
      </xdr:nvSpPr>
      <xdr:spPr>
        <a:xfrm>
          <a:off x="12763500" y="64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77353</xdr:rowOff>
    </xdr:from>
    <xdr:ext cx="534377" cy="259045"/>
    <xdr:sp macro="" textlink="">
      <xdr:nvSpPr>
        <xdr:cNvPr id="550" name="テキスト ボックス 549"/>
        <xdr:cNvSpPr txBox="1"/>
      </xdr:nvSpPr>
      <xdr:spPr>
        <a:xfrm>
          <a:off x="12547111" y="65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106393</xdr:rowOff>
    </xdr:from>
    <xdr:to>
      <xdr:col>85</xdr:col>
      <xdr:colOff>127000</xdr:colOff>
      <xdr:row>57</xdr:row>
      <xdr:rowOff>121360</xdr:rowOff>
    </xdr:to>
    <xdr:cxnSp macro="">
      <xdr:nvCxnSpPr>
        <xdr:cNvPr id="581" name="直線コネクタ 580"/>
        <xdr:cNvCxnSpPr/>
      </xdr:nvCxnSpPr>
      <xdr:spPr>
        <a:xfrm>
          <a:off x="15481300" y="9879043"/>
          <a:ext cx="838200" cy="1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106393</xdr:rowOff>
    </xdr:from>
    <xdr:to>
      <xdr:col>81</xdr:col>
      <xdr:colOff>50800</xdr:colOff>
      <xdr:row>57</xdr:row>
      <xdr:rowOff>135128</xdr:rowOff>
    </xdr:to>
    <xdr:cxnSp macro="">
      <xdr:nvCxnSpPr>
        <xdr:cNvPr id="584" name="直線コネクタ 583"/>
        <xdr:cNvCxnSpPr/>
      </xdr:nvCxnSpPr>
      <xdr:spPr>
        <a:xfrm flipV="1">
          <a:off x="14592300" y="9879043"/>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58811</xdr:rowOff>
    </xdr:from>
    <xdr:to>
      <xdr:col>76</xdr:col>
      <xdr:colOff>114300</xdr:colOff>
      <xdr:row>57</xdr:row>
      <xdr:rowOff>135128</xdr:rowOff>
    </xdr:to>
    <xdr:cxnSp macro="">
      <xdr:nvCxnSpPr>
        <xdr:cNvPr id="587" name="直線コネクタ 586"/>
        <xdr:cNvCxnSpPr/>
      </xdr:nvCxnSpPr>
      <xdr:spPr>
        <a:xfrm>
          <a:off x="13703300" y="9831461"/>
          <a:ext cx="889000" cy="7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122725</xdr:rowOff>
    </xdr:from>
    <xdr:to>
      <xdr:col>71</xdr:col>
      <xdr:colOff>177800</xdr:colOff>
      <xdr:row>57</xdr:row>
      <xdr:rowOff>58811</xdr:rowOff>
    </xdr:to>
    <xdr:cxnSp macro="">
      <xdr:nvCxnSpPr>
        <xdr:cNvPr id="590" name="直線コネクタ 589"/>
        <xdr:cNvCxnSpPr/>
      </xdr:nvCxnSpPr>
      <xdr:spPr>
        <a:xfrm>
          <a:off x="12814300" y="9723925"/>
          <a:ext cx="889000" cy="10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4" name="テキスト ボックス 593"/>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70560</xdr:rowOff>
    </xdr:from>
    <xdr:to>
      <xdr:col>85</xdr:col>
      <xdr:colOff>177800</xdr:colOff>
      <xdr:row>58</xdr:row>
      <xdr:rowOff>710</xdr:rowOff>
    </xdr:to>
    <xdr:sp macro="" textlink="">
      <xdr:nvSpPr>
        <xdr:cNvPr id="600" name="楕円 599"/>
        <xdr:cNvSpPr/>
      </xdr:nvSpPr>
      <xdr:spPr>
        <a:xfrm>
          <a:off x="16268700" y="98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48987</xdr:rowOff>
    </xdr:from>
    <xdr:ext cx="534377" cy="259045"/>
    <xdr:sp macro="" textlink="">
      <xdr:nvSpPr>
        <xdr:cNvPr id="601" name="教育費該当値テキスト"/>
        <xdr:cNvSpPr txBox="1"/>
      </xdr:nvSpPr>
      <xdr:spPr>
        <a:xfrm>
          <a:off x="16370300" y="98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55593</xdr:rowOff>
    </xdr:from>
    <xdr:to>
      <xdr:col>81</xdr:col>
      <xdr:colOff>101600</xdr:colOff>
      <xdr:row>57</xdr:row>
      <xdr:rowOff>157193</xdr:rowOff>
    </xdr:to>
    <xdr:sp macro="" textlink="">
      <xdr:nvSpPr>
        <xdr:cNvPr id="602" name="楕円 601"/>
        <xdr:cNvSpPr/>
      </xdr:nvSpPr>
      <xdr:spPr>
        <a:xfrm>
          <a:off x="15430500" y="98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148320</xdr:rowOff>
    </xdr:from>
    <xdr:ext cx="599010" cy="259045"/>
    <xdr:sp macro="" textlink="">
      <xdr:nvSpPr>
        <xdr:cNvPr id="603" name="テキスト ボックス 602"/>
        <xdr:cNvSpPr txBox="1"/>
      </xdr:nvSpPr>
      <xdr:spPr>
        <a:xfrm>
          <a:off x="15181795" y="992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84328</xdr:rowOff>
    </xdr:from>
    <xdr:to>
      <xdr:col>76</xdr:col>
      <xdr:colOff>165100</xdr:colOff>
      <xdr:row>58</xdr:row>
      <xdr:rowOff>14478</xdr:rowOff>
    </xdr:to>
    <xdr:sp macro="" textlink="">
      <xdr:nvSpPr>
        <xdr:cNvPr id="604" name="楕円 603"/>
        <xdr:cNvSpPr/>
      </xdr:nvSpPr>
      <xdr:spPr>
        <a:xfrm>
          <a:off x="14541500" y="98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5605</xdr:rowOff>
    </xdr:from>
    <xdr:ext cx="534377" cy="259045"/>
    <xdr:sp macro="" textlink="">
      <xdr:nvSpPr>
        <xdr:cNvPr id="605" name="テキスト ボックス 604"/>
        <xdr:cNvSpPr txBox="1"/>
      </xdr:nvSpPr>
      <xdr:spPr>
        <a:xfrm>
          <a:off x="14325111" y="994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8011</xdr:rowOff>
    </xdr:from>
    <xdr:to>
      <xdr:col>72</xdr:col>
      <xdr:colOff>38100</xdr:colOff>
      <xdr:row>57</xdr:row>
      <xdr:rowOff>109611</xdr:rowOff>
    </xdr:to>
    <xdr:sp macro="" textlink="">
      <xdr:nvSpPr>
        <xdr:cNvPr id="606" name="楕円 605"/>
        <xdr:cNvSpPr/>
      </xdr:nvSpPr>
      <xdr:spPr>
        <a:xfrm>
          <a:off x="13652500" y="97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126138</xdr:rowOff>
    </xdr:from>
    <xdr:ext cx="599010" cy="259045"/>
    <xdr:sp macro="" textlink="">
      <xdr:nvSpPr>
        <xdr:cNvPr id="607" name="テキスト ボックス 606"/>
        <xdr:cNvSpPr txBox="1"/>
      </xdr:nvSpPr>
      <xdr:spPr>
        <a:xfrm>
          <a:off x="13403795" y="955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71925</xdr:rowOff>
    </xdr:from>
    <xdr:to>
      <xdr:col>67</xdr:col>
      <xdr:colOff>101600</xdr:colOff>
      <xdr:row>57</xdr:row>
      <xdr:rowOff>2075</xdr:rowOff>
    </xdr:to>
    <xdr:sp macro="" textlink="">
      <xdr:nvSpPr>
        <xdr:cNvPr id="608" name="楕円 607"/>
        <xdr:cNvSpPr/>
      </xdr:nvSpPr>
      <xdr:spPr>
        <a:xfrm>
          <a:off x="12763500" y="96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18602</xdr:rowOff>
    </xdr:from>
    <xdr:ext cx="599010" cy="259045"/>
    <xdr:sp macro="" textlink="">
      <xdr:nvSpPr>
        <xdr:cNvPr id="609" name="テキスト ボックス 608"/>
        <xdr:cNvSpPr txBox="1"/>
      </xdr:nvSpPr>
      <xdr:spPr>
        <a:xfrm>
          <a:off x="12514795" y="944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137757</xdr:rowOff>
    </xdr:from>
    <xdr:to>
      <xdr:col>85</xdr:col>
      <xdr:colOff>126364</xdr:colOff>
      <xdr:row>79</xdr:row>
      <xdr:rowOff>44450</xdr:rowOff>
    </xdr:to>
    <xdr:cxnSp macro="">
      <xdr:nvCxnSpPr>
        <xdr:cNvPr id="633" name="直線コネクタ 632"/>
        <xdr:cNvCxnSpPr/>
      </xdr:nvCxnSpPr>
      <xdr:spPr>
        <a:xfrm flipV="1">
          <a:off x="16317595" y="12653607"/>
          <a:ext cx="1269" cy="935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84434</xdr:rowOff>
    </xdr:from>
    <xdr:ext cx="599010" cy="259045"/>
    <xdr:sp macro="" textlink="">
      <xdr:nvSpPr>
        <xdr:cNvPr id="636" name="災害復旧費最大値テキスト"/>
        <xdr:cNvSpPr txBox="1"/>
      </xdr:nvSpPr>
      <xdr:spPr>
        <a:xfrm>
          <a:off x="16370300" y="124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137757</xdr:rowOff>
    </xdr:from>
    <xdr:to>
      <xdr:col>86</xdr:col>
      <xdr:colOff>25400</xdr:colOff>
      <xdr:row>73</xdr:row>
      <xdr:rowOff>137757</xdr:rowOff>
    </xdr:to>
    <xdr:cxnSp macro="">
      <xdr:nvCxnSpPr>
        <xdr:cNvPr id="637" name="直線コネクタ 636"/>
        <xdr:cNvCxnSpPr/>
      </xdr:nvCxnSpPr>
      <xdr:spPr>
        <a:xfrm>
          <a:off x="16230600" y="126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76565</xdr:rowOff>
    </xdr:from>
    <xdr:ext cx="534377" cy="259045"/>
    <xdr:sp macro="" textlink="">
      <xdr:nvSpPr>
        <xdr:cNvPr id="639" name="災害復旧費平均値テキスト"/>
        <xdr:cNvSpPr txBox="1"/>
      </xdr:nvSpPr>
      <xdr:spPr>
        <a:xfrm>
          <a:off x="16370300" y="1327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53688</xdr:rowOff>
    </xdr:from>
    <xdr:to>
      <xdr:col>85</xdr:col>
      <xdr:colOff>177800</xdr:colOff>
      <xdr:row>78</xdr:row>
      <xdr:rowOff>155288</xdr:rowOff>
    </xdr:to>
    <xdr:sp macro="" textlink="">
      <xdr:nvSpPr>
        <xdr:cNvPr id="640" name="フローチャート: 判断 639"/>
        <xdr:cNvSpPr/>
      </xdr:nvSpPr>
      <xdr:spPr>
        <a:xfrm>
          <a:off x="162687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115294</xdr:rowOff>
    </xdr:from>
    <xdr:to>
      <xdr:col>81</xdr:col>
      <xdr:colOff>50800</xdr:colOff>
      <xdr:row>79</xdr:row>
      <xdr:rowOff>44450</xdr:rowOff>
    </xdr:to>
    <xdr:cxnSp macro="">
      <xdr:nvCxnSpPr>
        <xdr:cNvPr id="641" name="直線コネクタ 640"/>
        <xdr:cNvCxnSpPr/>
      </xdr:nvCxnSpPr>
      <xdr:spPr>
        <a:xfrm>
          <a:off x="14592300" y="13488394"/>
          <a:ext cx="889000" cy="10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61125</xdr:rowOff>
    </xdr:from>
    <xdr:to>
      <xdr:col>81</xdr:col>
      <xdr:colOff>101600</xdr:colOff>
      <xdr:row>78</xdr:row>
      <xdr:rowOff>162725</xdr:rowOff>
    </xdr:to>
    <xdr:sp macro="" textlink="">
      <xdr:nvSpPr>
        <xdr:cNvPr id="642" name="フローチャート: 判断 641"/>
        <xdr:cNvSpPr/>
      </xdr:nvSpPr>
      <xdr:spPr>
        <a:xfrm>
          <a:off x="15430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7802</xdr:rowOff>
    </xdr:from>
    <xdr:ext cx="534377" cy="259045"/>
    <xdr:sp macro="" textlink="">
      <xdr:nvSpPr>
        <xdr:cNvPr id="643" name="テキスト ボックス 642"/>
        <xdr:cNvSpPr txBox="1"/>
      </xdr:nvSpPr>
      <xdr:spPr>
        <a:xfrm>
          <a:off x="15214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67676</xdr:rowOff>
    </xdr:from>
    <xdr:to>
      <xdr:col>76</xdr:col>
      <xdr:colOff>114300</xdr:colOff>
      <xdr:row>78</xdr:row>
      <xdr:rowOff>115294</xdr:rowOff>
    </xdr:to>
    <xdr:cxnSp macro="">
      <xdr:nvCxnSpPr>
        <xdr:cNvPr id="644" name="直線コネクタ 643"/>
        <xdr:cNvCxnSpPr/>
      </xdr:nvCxnSpPr>
      <xdr:spPr>
        <a:xfrm>
          <a:off x="13703300" y="13097876"/>
          <a:ext cx="889000" cy="39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24870</xdr:rowOff>
    </xdr:from>
    <xdr:to>
      <xdr:col>76</xdr:col>
      <xdr:colOff>165100</xdr:colOff>
      <xdr:row>78</xdr:row>
      <xdr:rowOff>126470</xdr:rowOff>
    </xdr:to>
    <xdr:sp macro="" textlink="">
      <xdr:nvSpPr>
        <xdr:cNvPr id="645" name="フローチャート: 判断 644"/>
        <xdr:cNvSpPr/>
      </xdr:nvSpPr>
      <xdr:spPr>
        <a:xfrm>
          <a:off x="14541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142997</xdr:rowOff>
    </xdr:from>
    <xdr:ext cx="534377" cy="259045"/>
    <xdr:sp macro="" textlink="">
      <xdr:nvSpPr>
        <xdr:cNvPr id="646" name="テキスト ボックス 645"/>
        <xdr:cNvSpPr txBox="1"/>
      </xdr:nvSpPr>
      <xdr:spPr>
        <a:xfrm>
          <a:off x="14325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136042</xdr:rowOff>
    </xdr:from>
    <xdr:to>
      <xdr:col>71</xdr:col>
      <xdr:colOff>177800</xdr:colOff>
      <xdr:row>76</xdr:row>
      <xdr:rowOff>67676</xdr:rowOff>
    </xdr:to>
    <xdr:cxnSp macro="">
      <xdr:nvCxnSpPr>
        <xdr:cNvPr id="647" name="直線コネクタ 646"/>
        <xdr:cNvCxnSpPr/>
      </xdr:nvCxnSpPr>
      <xdr:spPr>
        <a:xfrm>
          <a:off x="12814300" y="12137542"/>
          <a:ext cx="889000" cy="96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39432</xdr:rowOff>
    </xdr:from>
    <xdr:to>
      <xdr:col>72</xdr:col>
      <xdr:colOff>38100</xdr:colOff>
      <xdr:row>78</xdr:row>
      <xdr:rowOff>141032</xdr:rowOff>
    </xdr:to>
    <xdr:sp macro="" textlink="">
      <xdr:nvSpPr>
        <xdr:cNvPr id="648" name="フローチャート: 判断 647"/>
        <xdr:cNvSpPr/>
      </xdr:nvSpPr>
      <xdr:spPr>
        <a:xfrm>
          <a:off x="13652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132159</xdr:rowOff>
    </xdr:from>
    <xdr:ext cx="534377" cy="259045"/>
    <xdr:sp macro="" textlink="">
      <xdr:nvSpPr>
        <xdr:cNvPr id="649" name="テキスト ボックス 648"/>
        <xdr:cNvSpPr txBox="1"/>
      </xdr:nvSpPr>
      <xdr:spPr>
        <a:xfrm>
          <a:off x="13436111" y="135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43881</xdr:rowOff>
    </xdr:from>
    <xdr:to>
      <xdr:col>67</xdr:col>
      <xdr:colOff>101600</xdr:colOff>
      <xdr:row>78</xdr:row>
      <xdr:rowOff>145481</xdr:rowOff>
    </xdr:to>
    <xdr:sp macro="" textlink="">
      <xdr:nvSpPr>
        <xdr:cNvPr id="650" name="フローチャート: 判断 649"/>
        <xdr:cNvSpPr/>
      </xdr:nvSpPr>
      <xdr:spPr>
        <a:xfrm>
          <a:off x="12763500" y="1341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136608</xdr:rowOff>
    </xdr:from>
    <xdr:ext cx="534377" cy="259045"/>
    <xdr:sp macro="" textlink="">
      <xdr:nvSpPr>
        <xdr:cNvPr id="651" name="テキスト ボックス 650"/>
        <xdr:cNvSpPr txBox="1"/>
      </xdr:nvSpPr>
      <xdr:spPr>
        <a:xfrm>
          <a:off x="12547111" y="13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64494</xdr:rowOff>
    </xdr:from>
    <xdr:to>
      <xdr:col>76</xdr:col>
      <xdr:colOff>165100</xdr:colOff>
      <xdr:row>78</xdr:row>
      <xdr:rowOff>166094</xdr:rowOff>
    </xdr:to>
    <xdr:sp macro="" textlink="">
      <xdr:nvSpPr>
        <xdr:cNvPr id="661" name="楕円 660"/>
        <xdr:cNvSpPr/>
      </xdr:nvSpPr>
      <xdr:spPr>
        <a:xfrm>
          <a:off x="14541500" y="134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157221</xdr:rowOff>
    </xdr:from>
    <xdr:ext cx="534377" cy="259045"/>
    <xdr:sp macro="" textlink="">
      <xdr:nvSpPr>
        <xdr:cNvPr id="662" name="テキスト ボックス 661"/>
        <xdr:cNvSpPr txBox="1"/>
      </xdr:nvSpPr>
      <xdr:spPr>
        <a:xfrm>
          <a:off x="14325111" y="135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16876</xdr:rowOff>
    </xdr:from>
    <xdr:to>
      <xdr:col>72</xdr:col>
      <xdr:colOff>38100</xdr:colOff>
      <xdr:row>76</xdr:row>
      <xdr:rowOff>118476</xdr:rowOff>
    </xdr:to>
    <xdr:sp macro="" textlink="">
      <xdr:nvSpPr>
        <xdr:cNvPr id="663" name="楕円 662"/>
        <xdr:cNvSpPr/>
      </xdr:nvSpPr>
      <xdr:spPr>
        <a:xfrm>
          <a:off x="13652500" y="130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135003</xdr:rowOff>
    </xdr:from>
    <xdr:ext cx="534377" cy="259045"/>
    <xdr:sp macro="" textlink="">
      <xdr:nvSpPr>
        <xdr:cNvPr id="664" name="テキスト ボックス 663"/>
        <xdr:cNvSpPr txBox="1"/>
      </xdr:nvSpPr>
      <xdr:spPr>
        <a:xfrm>
          <a:off x="13436111" y="128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85242</xdr:rowOff>
    </xdr:from>
    <xdr:to>
      <xdr:col>67</xdr:col>
      <xdr:colOff>101600</xdr:colOff>
      <xdr:row>71</xdr:row>
      <xdr:rowOff>15392</xdr:rowOff>
    </xdr:to>
    <xdr:sp macro="" textlink="">
      <xdr:nvSpPr>
        <xdr:cNvPr id="665" name="楕円 664"/>
        <xdr:cNvSpPr/>
      </xdr:nvSpPr>
      <xdr:spPr>
        <a:xfrm>
          <a:off x="12763500" y="1208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31919</xdr:rowOff>
    </xdr:from>
    <xdr:ext cx="599010" cy="259045"/>
    <xdr:sp macro="" textlink="">
      <xdr:nvSpPr>
        <xdr:cNvPr id="666" name="テキスト ボックス 665"/>
        <xdr:cNvSpPr txBox="1"/>
      </xdr:nvSpPr>
      <xdr:spPr>
        <a:xfrm>
          <a:off x="12514795" y="1186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76248</xdr:rowOff>
    </xdr:from>
    <xdr:to>
      <xdr:col>85</xdr:col>
      <xdr:colOff>127000</xdr:colOff>
      <xdr:row>96</xdr:row>
      <xdr:rowOff>128552</xdr:rowOff>
    </xdr:to>
    <xdr:cxnSp macro="">
      <xdr:nvCxnSpPr>
        <xdr:cNvPr id="695" name="直線コネクタ 694"/>
        <xdr:cNvCxnSpPr/>
      </xdr:nvCxnSpPr>
      <xdr:spPr>
        <a:xfrm flipV="1">
          <a:off x="15481300" y="16535448"/>
          <a:ext cx="8382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128552</xdr:rowOff>
    </xdr:from>
    <xdr:to>
      <xdr:col>81</xdr:col>
      <xdr:colOff>50800</xdr:colOff>
      <xdr:row>96</xdr:row>
      <xdr:rowOff>158350</xdr:rowOff>
    </xdr:to>
    <xdr:cxnSp macro="">
      <xdr:nvCxnSpPr>
        <xdr:cNvPr id="698" name="直線コネクタ 697"/>
        <xdr:cNvCxnSpPr/>
      </xdr:nvCxnSpPr>
      <xdr:spPr>
        <a:xfrm flipV="1">
          <a:off x="14592300" y="16587752"/>
          <a:ext cx="889000" cy="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158350</xdr:rowOff>
    </xdr:from>
    <xdr:to>
      <xdr:col>76</xdr:col>
      <xdr:colOff>114300</xdr:colOff>
      <xdr:row>97</xdr:row>
      <xdr:rowOff>57245</xdr:rowOff>
    </xdr:to>
    <xdr:cxnSp macro="">
      <xdr:nvCxnSpPr>
        <xdr:cNvPr id="701" name="直線コネクタ 700"/>
        <xdr:cNvCxnSpPr/>
      </xdr:nvCxnSpPr>
      <xdr:spPr>
        <a:xfrm flipV="1">
          <a:off x="13703300" y="16617550"/>
          <a:ext cx="889000" cy="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57245</xdr:rowOff>
    </xdr:from>
    <xdr:to>
      <xdr:col>71</xdr:col>
      <xdr:colOff>177800</xdr:colOff>
      <xdr:row>97</xdr:row>
      <xdr:rowOff>132731</xdr:rowOff>
    </xdr:to>
    <xdr:cxnSp macro="">
      <xdr:nvCxnSpPr>
        <xdr:cNvPr id="704" name="直線コネクタ 703"/>
        <xdr:cNvCxnSpPr/>
      </xdr:nvCxnSpPr>
      <xdr:spPr>
        <a:xfrm flipV="1">
          <a:off x="12814300" y="16687895"/>
          <a:ext cx="889000" cy="7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25448</xdr:rowOff>
    </xdr:from>
    <xdr:to>
      <xdr:col>85</xdr:col>
      <xdr:colOff>177800</xdr:colOff>
      <xdr:row>96</xdr:row>
      <xdr:rowOff>127048</xdr:rowOff>
    </xdr:to>
    <xdr:sp macro="" textlink="">
      <xdr:nvSpPr>
        <xdr:cNvPr id="714" name="楕円 713"/>
        <xdr:cNvSpPr/>
      </xdr:nvSpPr>
      <xdr:spPr>
        <a:xfrm>
          <a:off x="16268700" y="164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3875</xdr:rowOff>
    </xdr:from>
    <xdr:ext cx="599010" cy="259045"/>
    <xdr:sp macro="" textlink="">
      <xdr:nvSpPr>
        <xdr:cNvPr id="715" name="公債費該当値テキスト"/>
        <xdr:cNvSpPr txBox="1"/>
      </xdr:nvSpPr>
      <xdr:spPr>
        <a:xfrm>
          <a:off x="16370300" y="1646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77752</xdr:rowOff>
    </xdr:from>
    <xdr:to>
      <xdr:col>81</xdr:col>
      <xdr:colOff>101600</xdr:colOff>
      <xdr:row>97</xdr:row>
      <xdr:rowOff>7902</xdr:rowOff>
    </xdr:to>
    <xdr:sp macro="" textlink="">
      <xdr:nvSpPr>
        <xdr:cNvPr id="716" name="楕円 715"/>
        <xdr:cNvSpPr/>
      </xdr:nvSpPr>
      <xdr:spPr>
        <a:xfrm>
          <a:off x="15430500" y="165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170479</xdr:rowOff>
    </xdr:from>
    <xdr:ext cx="599010" cy="259045"/>
    <xdr:sp macro="" textlink="">
      <xdr:nvSpPr>
        <xdr:cNvPr id="717" name="テキスト ボックス 716"/>
        <xdr:cNvSpPr txBox="1"/>
      </xdr:nvSpPr>
      <xdr:spPr>
        <a:xfrm>
          <a:off x="15181795" y="1662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107550</xdr:rowOff>
    </xdr:from>
    <xdr:to>
      <xdr:col>76</xdr:col>
      <xdr:colOff>165100</xdr:colOff>
      <xdr:row>97</xdr:row>
      <xdr:rowOff>37700</xdr:rowOff>
    </xdr:to>
    <xdr:sp macro="" textlink="">
      <xdr:nvSpPr>
        <xdr:cNvPr id="718" name="楕円 717"/>
        <xdr:cNvSpPr/>
      </xdr:nvSpPr>
      <xdr:spPr>
        <a:xfrm>
          <a:off x="14541500" y="165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28827</xdr:rowOff>
    </xdr:from>
    <xdr:ext cx="599010" cy="259045"/>
    <xdr:sp macro="" textlink="">
      <xdr:nvSpPr>
        <xdr:cNvPr id="719" name="テキスト ボックス 718"/>
        <xdr:cNvSpPr txBox="1"/>
      </xdr:nvSpPr>
      <xdr:spPr>
        <a:xfrm>
          <a:off x="14292795" y="166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6445</xdr:rowOff>
    </xdr:from>
    <xdr:to>
      <xdr:col>72</xdr:col>
      <xdr:colOff>38100</xdr:colOff>
      <xdr:row>97</xdr:row>
      <xdr:rowOff>108045</xdr:rowOff>
    </xdr:to>
    <xdr:sp macro="" textlink="">
      <xdr:nvSpPr>
        <xdr:cNvPr id="720" name="楕円 719"/>
        <xdr:cNvSpPr/>
      </xdr:nvSpPr>
      <xdr:spPr>
        <a:xfrm>
          <a:off x="13652500" y="166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99172</xdr:rowOff>
    </xdr:from>
    <xdr:ext cx="534377" cy="259045"/>
    <xdr:sp macro="" textlink="">
      <xdr:nvSpPr>
        <xdr:cNvPr id="721" name="テキスト ボックス 720"/>
        <xdr:cNvSpPr txBox="1"/>
      </xdr:nvSpPr>
      <xdr:spPr>
        <a:xfrm>
          <a:off x="13436111" y="1672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81931</xdr:rowOff>
    </xdr:from>
    <xdr:to>
      <xdr:col>67</xdr:col>
      <xdr:colOff>101600</xdr:colOff>
      <xdr:row>98</xdr:row>
      <xdr:rowOff>12081</xdr:rowOff>
    </xdr:to>
    <xdr:sp macro="" textlink="">
      <xdr:nvSpPr>
        <xdr:cNvPr id="722" name="楕円 721"/>
        <xdr:cNvSpPr/>
      </xdr:nvSpPr>
      <xdr:spPr>
        <a:xfrm>
          <a:off x="12763500" y="1671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3208</xdr:rowOff>
    </xdr:from>
    <xdr:ext cx="534377" cy="259045"/>
    <xdr:sp macro="" textlink="">
      <xdr:nvSpPr>
        <xdr:cNvPr id="723" name="テキスト ボックス 722"/>
        <xdr:cNvSpPr txBox="1"/>
      </xdr:nvSpPr>
      <xdr:spPr>
        <a:xfrm>
          <a:off x="12547111" y="1680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％の減となった。これは、令和３年度で農村部の光回線整備事業が完了したことが主な要因である。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・労働費については、類似団体平均の約２倍で推移している。これは、人件費が含まれているためである。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・土木費については、前年度から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％の増となった。これは、常盤橋の架替工事等の橋梁修繕工事が主な要因である。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基金の取り崩しを抑制し、財政の健全化に努めているが、実質単年度収支は赤字となった。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今後も基金残高の確保及び、基金に依存しない財政運営に努める。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全ての会計において赤字額は発生していない。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年度に実施した文化センター大規模改修事業や令和元年度に実施した共栄橋修繕事業等の元金償還開始により、前年度から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百万円の増となった。今後も施設更新等に伴う地方債発行の増加は避けられない状況にあるが、発行額を最小限に抑制するとともに、償還年限等を考慮し元利償還金の平準化を図り、財政の健全化に努める。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実質公債費比率算定に用いる満期一括償還地方債の償還の財源として積み立てた額に係るものは該当なし。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基金積立等により充当可能財源等が将来負担額を上回った。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今後は地方債現在高の増加が見込まれるため、地方債発行額を最小限に抑制するとともに、基金現在高を確保し、財政の健全化に努める。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北海道清水町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・財政調整基金や公共施設建設等基金の取り崩しはあったが、全体としては増となった。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・今後も大型施設整備等の実施により、基金の取り崩しは必須だが、現状程度の基金の維持に努める。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・公共施設建設等基金：公共施設及び設備の整備充実若しくはその整備に必要な公共用地取得、又は将来の急激な財政変動に備え事業の推進の効率的な運用のために使用。</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・いきいきふるさとづくり基金：清水町の特色ある事業の推進に寄附者の意向を反映し、寄附金を財源として、個性豊かな活力あるまちづくりのために使用。</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・老人福祉基金：老人福祉の充実を図るために使用。</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・農業後継者育成基金：農業近代化に伴う優能な後継者を育成するために使用。</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・森林環境譲与税基金：森林の間伐、林業の人材育成及び担い手の確保、木材利用の促進及び普及啓発その他森林整備のために使用。</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・公共施設建設等基金：町道整備事業等の財源として充当したが、今後の大型事業に向けて取り崩し額以上に積み立てたことにより増となった。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・いきいきふるさとづくり基金：保育施設管理事業等の財源として充当したことにより減となった。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・老人福祉基金：在宅介護用品購入費助成の財源として充当したことにより減となった。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・農業後継者育成基金：担い手事業の財源として充当したことにより減となった。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・森林環境譲与税基金：譲与税の一部を積み立てたことにより増となった。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・公共施設建設等基金：公共施設の整備等の推進のための事業へ充当や積み立てを行う。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・いきいきふるさとづくり基金：いきいきふるさと事業の財源として活用していく。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・老人福祉基金：老人福祉に係る事業の財源として活用していく。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・農業後継者育成基金：農業後継者育成に係る事業の財源として活用していく。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・森林環境譲与税基金：森林整備及びその促進に係る事業の財源として活用していく。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・社会保障関係経費や公共施設の老朽化対策等に係る経費の増加に伴う財源不足等に対応するため、減となった。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・災害発生等の財源不足に備えるため現状程度の基金の維持に努める。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・決算剰余金を積み立てたことにより増となった。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・令和６～７年度に地方債償還のピークを迎えるため、それに備えて積み立てを行っていく。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8,833
402.25
9,960,159
9,588,542
371,347
5,153,548
10,931,898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公共施設等の修繕等による長寿命化を図っていることで、有形固定資産減価償却率については類似団体平均より高くなっている。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9" name="直線コネクタ 68"/>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0" name="有形固定資産減価償却率最小値テキスト"/>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1" name="直線コネクタ 70"/>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74" name="有形固定資産減価償却率平均値テキスト"/>
        <xdr:cNvSpPr txBox="1"/>
      </xdr:nvSpPr>
      <xdr:spPr>
        <a:xfrm>
          <a:off x="4813300" y="5710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5" name="フローチャート: 判断 74"/>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6" name="フローチャート: 判断 75"/>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7" name="フローチャート: 判断 76"/>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8" name="フローチャート: 判断 77"/>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9" name="フローチャート: 判断 78"/>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140970</xdr:rowOff>
    </xdr:from>
    <xdr:to>
      <xdr:col>23</xdr:col>
      <xdr:colOff>136525</xdr:colOff>
      <xdr:row>30</xdr:row>
      <xdr:rowOff>71120</xdr:rowOff>
    </xdr:to>
    <xdr:sp macro="" textlink="">
      <xdr:nvSpPr>
        <xdr:cNvPr id="85" name="楕円 84"/>
        <xdr:cNvSpPr/>
      </xdr:nvSpPr>
      <xdr:spPr>
        <a:xfrm>
          <a:off x="47117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119397</xdr:rowOff>
    </xdr:from>
    <xdr:ext cx="405111" cy="259045"/>
    <xdr:sp macro="" textlink="">
      <xdr:nvSpPr>
        <xdr:cNvPr id="86" name="有形固定資産減価償却率該当値テキスト"/>
        <xdr:cNvSpPr txBox="1"/>
      </xdr:nvSpPr>
      <xdr:spPr>
        <a:xfrm>
          <a:off x="4813300" y="5862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5503</xdr:rowOff>
    </xdr:from>
    <xdr:to>
      <xdr:col>19</xdr:col>
      <xdr:colOff>187325</xdr:colOff>
      <xdr:row>30</xdr:row>
      <xdr:rowOff>107103</xdr:rowOff>
    </xdr:to>
    <xdr:sp macro="" textlink="">
      <xdr:nvSpPr>
        <xdr:cNvPr id="87" name="楕円 86"/>
        <xdr:cNvSpPr/>
      </xdr:nvSpPr>
      <xdr:spPr>
        <a:xfrm>
          <a:off x="4000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20320</xdr:rowOff>
    </xdr:from>
    <xdr:to>
      <xdr:col>23</xdr:col>
      <xdr:colOff>85725</xdr:colOff>
      <xdr:row>30</xdr:row>
      <xdr:rowOff>56303</xdr:rowOff>
    </xdr:to>
    <xdr:cxnSp macro="">
      <xdr:nvCxnSpPr>
        <xdr:cNvPr id="88" name="直線コネクタ 87"/>
        <xdr:cNvCxnSpPr/>
      </xdr:nvCxnSpPr>
      <xdr:spPr>
        <a:xfrm flipV="1">
          <a:off x="4051300" y="593534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122978</xdr:rowOff>
    </xdr:from>
    <xdr:to>
      <xdr:col>15</xdr:col>
      <xdr:colOff>187325</xdr:colOff>
      <xdr:row>30</xdr:row>
      <xdr:rowOff>53128</xdr:rowOff>
    </xdr:to>
    <xdr:sp macro="" textlink="">
      <xdr:nvSpPr>
        <xdr:cNvPr id="89" name="楕円 88"/>
        <xdr:cNvSpPr/>
      </xdr:nvSpPr>
      <xdr:spPr>
        <a:xfrm>
          <a:off x="3238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2328</xdr:rowOff>
    </xdr:from>
    <xdr:to>
      <xdr:col>19</xdr:col>
      <xdr:colOff>136525</xdr:colOff>
      <xdr:row>30</xdr:row>
      <xdr:rowOff>56303</xdr:rowOff>
    </xdr:to>
    <xdr:cxnSp macro="">
      <xdr:nvCxnSpPr>
        <xdr:cNvPr id="90" name="直線コネクタ 89"/>
        <xdr:cNvCxnSpPr/>
      </xdr:nvCxnSpPr>
      <xdr:spPr>
        <a:xfrm>
          <a:off x="3289300" y="591735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91" name="楕円 90"/>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30</xdr:row>
      <xdr:rowOff>2328</xdr:rowOff>
    </xdr:to>
    <xdr:cxnSp macro="">
      <xdr:nvCxnSpPr>
        <xdr:cNvPr id="92" name="直線コネクタ 91"/>
        <xdr:cNvCxnSpPr/>
      </xdr:nvCxnSpPr>
      <xdr:spPr>
        <a:xfrm>
          <a:off x="2527300" y="585978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47413</xdr:rowOff>
    </xdr:from>
    <xdr:to>
      <xdr:col>7</xdr:col>
      <xdr:colOff>187325</xdr:colOff>
      <xdr:row>29</xdr:row>
      <xdr:rowOff>149013</xdr:rowOff>
    </xdr:to>
    <xdr:sp macro="" textlink="">
      <xdr:nvSpPr>
        <xdr:cNvPr id="93" name="楕円 92"/>
        <xdr:cNvSpPr/>
      </xdr:nvSpPr>
      <xdr:spPr>
        <a:xfrm>
          <a:off x="1714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98213</xdr:rowOff>
    </xdr:from>
    <xdr:to>
      <xdr:col>11</xdr:col>
      <xdr:colOff>136525</xdr:colOff>
      <xdr:row>29</xdr:row>
      <xdr:rowOff>116205</xdr:rowOff>
    </xdr:to>
    <xdr:cxnSp macro="">
      <xdr:nvCxnSpPr>
        <xdr:cNvPr id="94" name="直線コネクタ 93"/>
        <xdr:cNvCxnSpPr/>
      </xdr:nvCxnSpPr>
      <xdr:spPr>
        <a:xfrm>
          <a:off x="1765300" y="584178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95" name="n_1aveValue有形固定資産減価償却率"/>
        <xdr:cNvSpPr txBox="1"/>
      </xdr:nvSpPr>
      <xdr:spPr>
        <a:xfrm>
          <a:off x="38360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96" name="n_2aveValue有形固定資産減価償却率"/>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7" name="n_3ave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98" name="n_4aveValue有形固定資産減価償却率"/>
        <xdr:cNvSpPr txBox="1"/>
      </xdr:nvSpPr>
      <xdr:spPr>
        <a:xfrm>
          <a:off x="1562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98230</xdr:rowOff>
    </xdr:from>
    <xdr:ext cx="405111" cy="259045"/>
    <xdr:sp macro="" textlink="">
      <xdr:nvSpPr>
        <xdr:cNvPr id="99" name="n_1mainValue有形固定資産減価償却率"/>
        <xdr:cNvSpPr txBox="1"/>
      </xdr:nvSpPr>
      <xdr:spPr>
        <a:xfrm>
          <a:off x="38360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100" name="n_2mainValue有形固定資産減価償却率"/>
        <xdr:cNvSpPr txBox="1"/>
      </xdr:nvSpPr>
      <xdr:spPr>
        <a:xfrm>
          <a:off x="3086744" y="595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1" name="n_3mainValue有形固定資産減価償却率"/>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140140</xdr:rowOff>
    </xdr:from>
    <xdr:ext cx="405111" cy="259045"/>
    <xdr:sp macro="" textlink="">
      <xdr:nvSpPr>
        <xdr:cNvPr id="102" name="n_4mainValue有形固定資産減価償却率"/>
        <xdr:cNvSpPr txBox="1"/>
      </xdr:nvSpPr>
      <xdr:spPr>
        <a:xfrm>
          <a:off x="1562744" y="5883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経常経費充当財源等の増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今後は地方債発行額を必要最小限に抑制し、比率の減少に努める。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3" name="直線コネクタ 132"/>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4" name="債務償還比率最小値テキスト"/>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5" name="直線コネクタ 134"/>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8" name="債務償還比率平均値テキスト"/>
        <xdr:cNvSpPr txBox="1"/>
      </xdr:nvSpPr>
      <xdr:spPr>
        <a:xfrm>
          <a:off x="14846300" y="5582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9" name="フローチャート: 判断 138"/>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0" name="フローチャート: 判断 139"/>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1" name="フローチャート: 判断 140"/>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2" name="フローチャート: 判断 141"/>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3" name="フローチャート: 判断 142"/>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160555</xdr:rowOff>
    </xdr:from>
    <xdr:to>
      <xdr:col>76</xdr:col>
      <xdr:colOff>73025</xdr:colOff>
      <xdr:row>30</xdr:row>
      <xdr:rowOff>90705</xdr:rowOff>
    </xdr:to>
    <xdr:sp macro="" textlink="">
      <xdr:nvSpPr>
        <xdr:cNvPr id="149" name="楕円 148"/>
        <xdr:cNvSpPr/>
      </xdr:nvSpPr>
      <xdr:spPr>
        <a:xfrm>
          <a:off x="14744700" y="59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138982</xdr:rowOff>
    </xdr:from>
    <xdr:ext cx="469744" cy="259045"/>
    <xdr:sp macro="" textlink="">
      <xdr:nvSpPr>
        <xdr:cNvPr id="150" name="債務償還比率該当値テキスト"/>
        <xdr:cNvSpPr txBox="1"/>
      </xdr:nvSpPr>
      <xdr:spPr>
        <a:xfrm>
          <a:off x="14846300" y="588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116296</xdr:rowOff>
    </xdr:from>
    <xdr:to>
      <xdr:col>72</xdr:col>
      <xdr:colOff>123825</xdr:colOff>
      <xdr:row>30</xdr:row>
      <xdr:rowOff>46446</xdr:rowOff>
    </xdr:to>
    <xdr:sp macro="" textlink="">
      <xdr:nvSpPr>
        <xdr:cNvPr id="151" name="楕円 150"/>
        <xdr:cNvSpPr/>
      </xdr:nvSpPr>
      <xdr:spPr>
        <a:xfrm>
          <a:off x="14033500" y="58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167096</xdr:rowOff>
    </xdr:from>
    <xdr:to>
      <xdr:col>76</xdr:col>
      <xdr:colOff>22225</xdr:colOff>
      <xdr:row>30</xdr:row>
      <xdr:rowOff>39905</xdr:rowOff>
    </xdr:to>
    <xdr:cxnSp macro="">
      <xdr:nvCxnSpPr>
        <xdr:cNvPr id="152" name="直線コネクタ 151"/>
        <xdr:cNvCxnSpPr/>
      </xdr:nvCxnSpPr>
      <xdr:spPr>
        <a:xfrm>
          <a:off x="14084300" y="5910671"/>
          <a:ext cx="7112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94588</xdr:rowOff>
    </xdr:from>
    <xdr:to>
      <xdr:col>68</xdr:col>
      <xdr:colOff>123825</xdr:colOff>
      <xdr:row>31</xdr:row>
      <xdr:rowOff>24738</xdr:rowOff>
    </xdr:to>
    <xdr:sp macro="" textlink="">
      <xdr:nvSpPr>
        <xdr:cNvPr id="153" name="楕円 152"/>
        <xdr:cNvSpPr/>
      </xdr:nvSpPr>
      <xdr:spPr>
        <a:xfrm>
          <a:off x="13271500" y="60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167096</xdr:rowOff>
    </xdr:from>
    <xdr:to>
      <xdr:col>72</xdr:col>
      <xdr:colOff>73025</xdr:colOff>
      <xdr:row>30</xdr:row>
      <xdr:rowOff>145388</xdr:rowOff>
    </xdr:to>
    <xdr:cxnSp macro="">
      <xdr:nvCxnSpPr>
        <xdr:cNvPr id="154" name="直線コネクタ 153"/>
        <xdr:cNvCxnSpPr/>
      </xdr:nvCxnSpPr>
      <xdr:spPr>
        <a:xfrm flipV="1">
          <a:off x="13322300" y="5910671"/>
          <a:ext cx="762000" cy="14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118990</xdr:rowOff>
    </xdr:from>
    <xdr:to>
      <xdr:col>64</xdr:col>
      <xdr:colOff>123825</xdr:colOff>
      <xdr:row>32</xdr:row>
      <xdr:rowOff>49140</xdr:rowOff>
    </xdr:to>
    <xdr:sp macro="" textlink="">
      <xdr:nvSpPr>
        <xdr:cNvPr id="155" name="楕円 154"/>
        <xdr:cNvSpPr/>
      </xdr:nvSpPr>
      <xdr:spPr>
        <a:xfrm>
          <a:off x="12509500" y="62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145388</xdr:rowOff>
    </xdr:from>
    <xdr:to>
      <xdr:col>68</xdr:col>
      <xdr:colOff>73025</xdr:colOff>
      <xdr:row>31</xdr:row>
      <xdr:rowOff>169790</xdr:rowOff>
    </xdr:to>
    <xdr:cxnSp macro="">
      <xdr:nvCxnSpPr>
        <xdr:cNvPr id="156" name="直線コネクタ 155"/>
        <xdr:cNvCxnSpPr/>
      </xdr:nvCxnSpPr>
      <xdr:spPr>
        <a:xfrm flipV="1">
          <a:off x="12560300" y="6060413"/>
          <a:ext cx="762000" cy="19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166760</xdr:rowOff>
    </xdr:from>
    <xdr:to>
      <xdr:col>60</xdr:col>
      <xdr:colOff>123825</xdr:colOff>
      <xdr:row>31</xdr:row>
      <xdr:rowOff>96910</xdr:rowOff>
    </xdr:to>
    <xdr:sp macro="" textlink="">
      <xdr:nvSpPr>
        <xdr:cNvPr id="157" name="楕円 156"/>
        <xdr:cNvSpPr/>
      </xdr:nvSpPr>
      <xdr:spPr>
        <a:xfrm>
          <a:off x="11747500" y="60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46110</xdr:rowOff>
    </xdr:from>
    <xdr:to>
      <xdr:col>64</xdr:col>
      <xdr:colOff>73025</xdr:colOff>
      <xdr:row>31</xdr:row>
      <xdr:rowOff>169790</xdr:rowOff>
    </xdr:to>
    <xdr:cxnSp macro="">
      <xdr:nvCxnSpPr>
        <xdr:cNvPr id="158" name="直線コネクタ 157"/>
        <xdr:cNvCxnSpPr/>
      </xdr:nvCxnSpPr>
      <xdr:spPr>
        <a:xfrm>
          <a:off x="11798300" y="6132585"/>
          <a:ext cx="762000" cy="1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9" name="n_1aveValue債務償還比率"/>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60" name="n_2aveValue債務償還比率"/>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61" name="n_3aveValue債務償還比率"/>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62" name="n_4aveValue債務償還比率"/>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37573</xdr:rowOff>
    </xdr:from>
    <xdr:ext cx="469744" cy="259045"/>
    <xdr:sp macro="" textlink="">
      <xdr:nvSpPr>
        <xdr:cNvPr id="163" name="n_1mainValue債務償還比率"/>
        <xdr:cNvSpPr txBox="1"/>
      </xdr:nvSpPr>
      <xdr:spPr>
        <a:xfrm>
          <a:off x="13836727" y="595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15865</xdr:rowOff>
    </xdr:from>
    <xdr:ext cx="469744" cy="259045"/>
    <xdr:sp macro="" textlink="">
      <xdr:nvSpPr>
        <xdr:cNvPr id="164" name="n_2mainValue債務償還比率"/>
        <xdr:cNvSpPr txBox="1"/>
      </xdr:nvSpPr>
      <xdr:spPr>
        <a:xfrm>
          <a:off x="13087427" y="61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40267</xdr:rowOff>
    </xdr:from>
    <xdr:ext cx="469744" cy="259045"/>
    <xdr:sp macro="" textlink="">
      <xdr:nvSpPr>
        <xdr:cNvPr id="165" name="n_3mainValue債務償還比率"/>
        <xdr:cNvSpPr txBox="1"/>
      </xdr:nvSpPr>
      <xdr:spPr>
        <a:xfrm>
          <a:off x="12325427" y="629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88037</xdr:rowOff>
    </xdr:from>
    <xdr:ext cx="469744" cy="259045"/>
    <xdr:sp macro="" textlink="">
      <xdr:nvSpPr>
        <xdr:cNvPr id="166" name="n_4mainValue債務償還比率"/>
        <xdr:cNvSpPr txBox="1"/>
      </xdr:nvSpPr>
      <xdr:spPr>
        <a:xfrm>
          <a:off x="11563427" y="617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8,833
402.25
9,960,159
9,588,542
371,347
5,153,548
10,931,898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34925</xdr:rowOff>
    </xdr:from>
    <xdr:to>
      <xdr:col>24</xdr:col>
      <xdr:colOff>114300</xdr:colOff>
      <xdr:row>39</xdr:row>
      <xdr:rowOff>136525</xdr:rowOff>
    </xdr:to>
    <xdr:sp macro="" textlink="">
      <xdr:nvSpPr>
        <xdr:cNvPr id="73" name="楕円 72"/>
        <xdr:cNvSpPr/>
      </xdr:nvSpPr>
      <xdr:spPr>
        <a:xfrm>
          <a:off x="4584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13352</xdr:rowOff>
    </xdr:from>
    <xdr:ext cx="405111" cy="259045"/>
    <xdr:sp macro="" textlink="">
      <xdr:nvSpPr>
        <xdr:cNvPr id="74" name="【道路】&#10;有形固定資産減価償却率該当値テキスト"/>
        <xdr:cNvSpPr txBox="1"/>
      </xdr:nvSpPr>
      <xdr:spPr>
        <a:xfrm>
          <a:off x="4673600"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xdr:rowOff>
    </xdr:from>
    <xdr:to>
      <xdr:col>20</xdr:col>
      <xdr:colOff>38100</xdr:colOff>
      <xdr:row>39</xdr:row>
      <xdr:rowOff>107950</xdr:rowOff>
    </xdr:to>
    <xdr:sp macro="" textlink="">
      <xdr:nvSpPr>
        <xdr:cNvPr id="75" name="楕円 74"/>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85725</xdr:rowOff>
    </xdr:to>
    <xdr:cxnSp macro="">
      <xdr:nvCxnSpPr>
        <xdr:cNvPr id="76" name="直線コネクタ 75"/>
        <xdr:cNvCxnSpPr/>
      </xdr:nvCxnSpPr>
      <xdr:spPr>
        <a:xfrm>
          <a:off x="3797300" y="67437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7" name="楕円 76"/>
        <xdr:cNvSpPr/>
      </xdr:nvSpPr>
      <xdr:spPr>
        <a:xfrm>
          <a:off x="2857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39</xdr:row>
      <xdr:rowOff>57150</xdr:rowOff>
    </xdr:to>
    <xdr:cxnSp macro="">
      <xdr:nvCxnSpPr>
        <xdr:cNvPr id="78" name="直線コネクタ 77"/>
        <xdr:cNvCxnSpPr/>
      </xdr:nvCxnSpPr>
      <xdr:spPr>
        <a:xfrm>
          <a:off x="2908300" y="646747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9" name="楕円 78"/>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104775</xdr:rowOff>
    </xdr:from>
    <xdr:to>
      <xdr:col>15</xdr:col>
      <xdr:colOff>50800</xdr:colOff>
      <xdr:row>37</xdr:row>
      <xdr:rowOff>123825</xdr:rowOff>
    </xdr:to>
    <xdr:cxnSp macro="">
      <xdr:nvCxnSpPr>
        <xdr:cNvPr id="80" name="直線コネクタ 79"/>
        <xdr:cNvCxnSpPr/>
      </xdr:nvCxnSpPr>
      <xdr:spPr>
        <a:xfrm>
          <a:off x="2019300" y="6448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84455</xdr:rowOff>
    </xdr:from>
    <xdr:to>
      <xdr:col>6</xdr:col>
      <xdr:colOff>38100</xdr:colOff>
      <xdr:row>39</xdr:row>
      <xdr:rowOff>14605</xdr:rowOff>
    </xdr:to>
    <xdr:sp macro="" textlink="">
      <xdr:nvSpPr>
        <xdr:cNvPr id="81" name="楕円 80"/>
        <xdr:cNvSpPr/>
      </xdr:nvSpPr>
      <xdr:spPr>
        <a:xfrm>
          <a:off x="1079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104775</xdr:rowOff>
    </xdr:from>
    <xdr:to>
      <xdr:col>10</xdr:col>
      <xdr:colOff>114300</xdr:colOff>
      <xdr:row>38</xdr:row>
      <xdr:rowOff>135255</xdr:rowOff>
    </xdr:to>
    <xdr:cxnSp macro="">
      <xdr:nvCxnSpPr>
        <xdr:cNvPr id="82" name="直線コネクタ 81"/>
        <xdr:cNvCxnSpPr/>
      </xdr:nvCxnSpPr>
      <xdr:spPr>
        <a:xfrm flipV="1">
          <a:off x="1130300" y="6448425"/>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xdr:cNvSpPr txBox="1"/>
      </xdr:nvSpPr>
      <xdr:spPr>
        <a:xfrm>
          <a:off x="3582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xdr:cNvSpPr txBox="1"/>
      </xdr:nvSpPr>
      <xdr:spPr>
        <a:xfrm>
          <a:off x="927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99077</xdr:rowOff>
    </xdr:from>
    <xdr:ext cx="405111" cy="259045"/>
    <xdr:sp macro="" textlink="">
      <xdr:nvSpPr>
        <xdr:cNvPr id="87" name="n_1mainValue【道路】&#10;有形固定資産減価償却率"/>
        <xdr:cNvSpPr txBox="1"/>
      </xdr:nvSpPr>
      <xdr:spPr>
        <a:xfrm>
          <a:off x="3582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19702</xdr:rowOff>
    </xdr:from>
    <xdr:ext cx="405111" cy="259045"/>
    <xdr:sp macro="" textlink="">
      <xdr:nvSpPr>
        <xdr:cNvPr id="88" name="n_2mainValue【道路】&#10;有形固定資産減価償却率"/>
        <xdr:cNvSpPr txBox="1"/>
      </xdr:nvSpPr>
      <xdr:spPr>
        <a:xfrm>
          <a:off x="2705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652</xdr:rowOff>
    </xdr:from>
    <xdr:ext cx="405111" cy="259045"/>
    <xdr:sp macro="" textlink="">
      <xdr:nvSpPr>
        <xdr:cNvPr id="89" name="n_3mainValue【道路】&#10;有形固定資産減価償却率"/>
        <xdr:cNvSpPr txBox="1"/>
      </xdr:nvSpPr>
      <xdr:spPr>
        <a:xfrm>
          <a:off x="1816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5732</xdr:rowOff>
    </xdr:from>
    <xdr:ext cx="405111" cy="259045"/>
    <xdr:sp macro="" textlink="">
      <xdr:nvSpPr>
        <xdr:cNvPr id="90" name="n_4mainValue【道路】&#10;有形固定資産減価償却率"/>
        <xdr:cNvSpPr txBox="1"/>
      </xdr:nvSpPr>
      <xdr:spPr>
        <a:xfrm>
          <a:off x="927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69695</xdr:rowOff>
    </xdr:from>
    <xdr:to>
      <xdr:col>55</xdr:col>
      <xdr:colOff>50800</xdr:colOff>
      <xdr:row>41</xdr:row>
      <xdr:rowOff>171295</xdr:rowOff>
    </xdr:to>
    <xdr:sp macro="" textlink="">
      <xdr:nvSpPr>
        <xdr:cNvPr id="130" name="楕円 129"/>
        <xdr:cNvSpPr/>
      </xdr:nvSpPr>
      <xdr:spPr>
        <a:xfrm>
          <a:off x="10426700" y="70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xdr:cNvSpPr txBox="1"/>
      </xdr:nvSpPr>
      <xdr:spPr>
        <a:xfrm>
          <a:off x="10515600" y="70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70800</xdr:rowOff>
    </xdr:from>
    <xdr:to>
      <xdr:col>50</xdr:col>
      <xdr:colOff>165100</xdr:colOff>
      <xdr:row>42</xdr:row>
      <xdr:rowOff>950</xdr:rowOff>
    </xdr:to>
    <xdr:sp macro="" textlink="">
      <xdr:nvSpPr>
        <xdr:cNvPr id="132" name="楕円 131"/>
        <xdr:cNvSpPr/>
      </xdr:nvSpPr>
      <xdr:spPr>
        <a:xfrm>
          <a:off x="9588500" y="71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120495</xdr:rowOff>
    </xdr:from>
    <xdr:to>
      <xdr:col>55</xdr:col>
      <xdr:colOff>0</xdr:colOff>
      <xdr:row>41</xdr:row>
      <xdr:rowOff>121600</xdr:rowOff>
    </xdr:to>
    <xdr:cxnSp macro="">
      <xdr:nvCxnSpPr>
        <xdr:cNvPr id="133" name="直線コネクタ 132"/>
        <xdr:cNvCxnSpPr/>
      </xdr:nvCxnSpPr>
      <xdr:spPr>
        <a:xfrm flipV="1">
          <a:off x="9639300" y="7149945"/>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72199</xdr:rowOff>
    </xdr:from>
    <xdr:to>
      <xdr:col>46</xdr:col>
      <xdr:colOff>38100</xdr:colOff>
      <xdr:row>42</xdr:row>
      <xdr:rowOff>2349</xdr:rowOff>
    </xdr:to>
    <xdr:sp macro="" textlink="">
      <xdr:nvSpPr>
        <xdr:cNvPr id="134" name="楕円 133"/>
        <xdr:cNvSpPr/>
      </xdr:nvSpPr>
      <xdr:spPr>
        <a:xfrm>
          <a:off x="8699500" y="710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121600</xdr:rowOff>
    </xdr:from>
    <xdr:to>
      <xdr:col>50</xdr:col>
      <xdr:colOff>114300</xdr:colOff>
      <xdr:row>41</xdr:row>
      <xdr:rowOff>122999</xdr:rowOff>
    </xdr:to>
    <xdr:cxnSp macro="">
      <xdr:nvCxnSpPr>
        <xdr:cNvPr id="135" name="直線コネクタ 134"/>
        <xdr:cNvCxnSpPr/>
      </xdr:nvCxnSpPr>
      <xdr:spPr>
        <a:xfrm flipV="1">
          <a:off x="8750300" y="7151050"/>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72794</xdr:rowOff>
    </xdr:from>
    <xdr:to>
      <xdr:col>41</xdr:col>
      <xdr:colOff>101600</xdr:colOff>
      <xdr:row>42</xdr:row>
      <xdr:rowOff>2944</xdr:rowOff>
    </xdr:to>
    <xdr:sp macro="" textlink="">
      <xdr:nvSpPr>
        <xdr:cNvPr id="136" name="楕円 135"/>
        <xdr:cNvSpPr/>
      </xdr:nvSpPr>
      <xdr:spPr>
        <a:xfrm>
          <a:off x="7810500" y="71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122999</xdr:rowOff>
    </xdr:from>
    <xdr:to>
      <xdr:col>45</xdr:col>
      <xdr:colOff>177800</xdr:colOff>
      <xdr:row>41</xdr:row>
      <xdr:rowOff>123594</xdr:rowOff>
    </xdr:to>
    <xdr:cxnSp macro="">
      <xdr:nvCxnSpPr>
        <xdr:cNvPr id="137" name="直線コネクタ 136"/>
        <xdr:cNvCxnSpPr/>
      </xdr:nvCxnSpPr>
      <xdr:spPr>
        <a:xfrm flipV="1">
          <a:off x="7861300" y="7152449"/>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73933</xdr:rowOff>
    </xdr:from>
    <xdr:to>
      <xdr:col>36</xdr:col>
      <xdr:colOff>165100</xdr:colOff>
      <xdr:row>42</xdr:row>
      <xdr:rowOff>4083</xdr:rowOff>
    </xdr:to>
    <xdr:sp macro="" textlink="">
      <xdr:nvSpPr>
        <xdr:cNvPr id="138" name="楕円 137"/>
        <xdr:cNvSpPr/>
      </xdr:nvSpPr>
      <xdr:spPr>
        <a:xfrm>
          <a:off x="6921500" y="71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123594</xdr:rowOff>
    </xdr:from>
    <xdr:to>
      <xdr:col>41</xdr:col>
      <xdr:colOff>50800</xdr:colOff>
      <xdr:row>41</xdr:row>
      <xdr:rowOff>124733</xdr:rowOff>
    </xdr:to>
    <xdr:cxnSp macro="">
      <xdr:nvCxnSpPr>
        <xdr:cNvPr id="139" name="直線コネクタ 138"/>
        <xdr:cNvCxnSpPr/>
      </xdr:nvCxnSpPr>
      <xdr:spPr>
        <a:xfrm flipV="1">
          <a:off x="6972300" y="7153044"/>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8162</xdr:rowOff>
    </xdr:from>
    <xdr:ext cx="534377" cy="259045"/>
    <xdr:sp macro="" textlink="">
      <xdr:nvSpPr>
        <xdr:cNvPr id="141" name="n_2aveValue【道路】&#10;一人当たり延長"/>
        <xdr:cNvSpPr txBox="1"/>
      </xdr:nvSpPr>
      <xdr:spPr>
        <a:xfrm>
          <a:off x="8483111" y="72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2415</xdr:rowOff>
    </xdr:from>
    <xdr:ext cx="534377" cy="259045"/>
    <xdr:sp macro="" textlink="">
      <xdr:nvSpPr>
        <xdr:cNvPr id="142" name="n_3aveValue【道路】&#10;一人当たり延長"/>
        <xdr:cNvSpPr txBox="1"/>
      </xdr:nvSpPr>
      <xdr:spPr>
        <a:xfrm>
          <a:off x="7594111" y="72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163527</xdr:rowOff>
    </xdr:from>
    <xdr:ext cx="534377" cy="259045"/>
    <xdr:sp macro="" textlink="">
      <xdr:nvSpPr>
        <xdr:cNvPr id="144" name="n_1mainValue【道路】&#10;一人当たり延長"/>
        <xdr:cNvSpPr txBox="1"/>
      </xdr:nvSpPr>
      <xdr:spPr>
        <a:xfrm>
          <a:off x="9359411" y="719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18876</xdr:rowOff>
    </xdr:from>
    <xdr:ext cx="534377" cy="259045"/>
    <xdr:sp macro="" textlink="">
      <xdr:nvSpPr>
        <xdr:cNvPr id="145" name="n_2mainValue【道路】&#10;一人当たり延長"/>
        <xdr:cNvSpPr txBox="1"/>
      </xdr:nvSpPr>
      <xdr:spPr>
        <a:xfrm>
          <a:off x="8483111" y="68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19471</xdr:rowOff>
    </xdr:from>
    <xdr:ext cx="534377" cy="259045"/>
    <xdr:sp macro="" textlink="">
      <xdr:nvSpPr>
        <xdr:cNvPr id="146" name="n_3mainValue【道路】&#10;一人当たり延長"/>
        <xdr:cNvSpPr txBox="1"/>
      </xdr:nvSpPr>
      <xdr:spPr>
        <a:xfrm>
          <a:off x="7594111" y="687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166660</xdr:rowOff>
    </xdr:from>
    <xdr:ext cx="534377" cy="259045"/>
    <xdr:sp macro="" textlink="">
      <xdr:nvSpPr>
        <xdr:cNvPr id="147" name="n_4mainValue【道路】&#10;一人当たり延長"/>
        <xdr:cNvSpPr txBox="1"/>
      </xdr:nvSpPr>
      <xdr:spPr>
        <a:xfrm>
          <a:off x="6705111" y="719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25944</xdr:rowOff>
    </xdr:from>
    <xdr:to>
      <xdr:col>24</xdr:col>
      <xdr:colOff>114300</xdr:colOff>
      <xdr:row>60</xdr:row>
      <xdr:rowOff>127544</xdr:rowOff>
    </xdr:to>
    <xdr:sp macro="" textlink="">
      <xdr:nvSpPr>
        <xdr:cNvPr id="189" name="楕円 188"/>
        <xdr:cNvSpPr/>
      </xdr:nvSpPr>
      <xdr:spPr>
        <a:xfrm>
          <a:off x="4584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48821</xdr:rowOff>
    </xdr:from>
    <xdr:ext cx="405111" cy="259045"/>
    <xdr:sp macro="" textlink="">
      <xdr:nvSpPr>
        <xdr:cNvPr id="190" name="【橋りょう・トンネル】&#10;有形固定資産減価償却率該当値テキスト"/>
        <xdr:cNvSpPr txBox="1"/>
      </xdr:nvSpPr>
      <xdr:spPr>
        <a:xfrm>
          <a:off x="4673600" y="1016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125549</xdr:rowOff>
    </xdr:from>
    <xdr:to>
      <xdr:col>20</xdr:col>
      <xdr:colOff>38100</xdr:colOff>
      <xdr:row>61</xdr:row>
      <xdr:rowOff>55699</xdr:rowOff>
    </xdr:to>
    <xdr:sp macro="" textlink="">
      <xdr:nvSpPr>
        <xdr:cNvPr id="191" name="楕円 190"/>
        <xdr:cNvSpPr/>
      </xdr:nvSpPr>
      <xdr:spPr>
        <a:xfrm>
          <a:off x="3746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61</xdr:row>
      <xdr:rowOff>4899</xdr:rowOff>
    </xdr:to>
    <xdr:cxnSp macro="">
      <xdr:nvCxnSpPr>
        <xdr:cNvPr id="192" name="直線コネクタ 191"/>
        <xdr:cNvCxnSpPr/>
      </xdr:nvCxnSpPr>
      <xdr:spPr>
        <a:xfrm flipV="1">
          <a:off x="3797300" y="10363744"/>
          <a:ext cx="8382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193" name="楕円 192"/>
        <xdr:cNvSpPr/>
      </xdr:nvSpPr>
      <xdr:spPr>
        <a:xfrm>
          <a:off x="2857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62</xdr:row>
      <xdr:rowOff>24493</xdr:rowOff>
    </xdr:to>
    <xdr:cxnSp macro="">
      <xdr:nvCxnSpPr>
        <xdr:cNvPr id="194" name="直線コネクタ 193"/>
        <xdr:cNvCxnSpPr/>
      </xdr:nvCxnSpPr>
      <xdr:spPr>
        <a:xfrm flipV="1">
          <a:off x="2908300" y="10463349"/>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117384</xdr:rowOff>
    </xdr:from>
    <xdr:to>
      <xdr:col>10</xdr:col>
      <xdr:colOff>165100</xdr:colOff>
      <xdr:row>62</xdr:row>
      <xdr:rowOff>47534</xdr:rowOff>
    </xdr:to>
    <xdr:sp macro="" textlink="">
      <xdr:nvSpPr>
        <xdr:cNvPr id="195" name="楕円 194"/>
        <xdr:cNvSpPr/>
      </xdr:nvSpPr>
      <xdr:spPr>
        <a:xfrm>
          <a:off x="1968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168184</xdr:rowOff>
    </xdr:from>
    <xdr:to>
      <xdr:col>15</xdr:col>
      <xdr:colOff>50800</xdr:colOff>
      <xdr:row>62</xdr:row>
      <xdr:rowOff>24493</xdr:rowOff>
    </xdr:to>
    <xdr:cxnSp macro="">
      <xdr:nvCxnSpPr>
        <xdr:cNvPr id="196" name="直線コネクタ 195"/>
        <xdr:cNvCxnSpPr/>
      </xdr:nvCxnSpPr>
      <xdr:spPr>
        <a:xfrm>
          <a:off x="2019300" y="106266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60234</xdr:rowOff>
    </xdr:from>
    <xdr:to>
      <xdr:col>6</xdr:col>
      <xdr:colOff>38100</xdr:colOff>
      <xdr:row>60</xdr:row>
      <xdr:rowOff>161834</xdr:rowOff>
    </xdr:to>
    <xdr:sp macro="" textlink="">
      <xdr:nvSpPr>
        <xdr:cNvPr id="197" name="楕円 196"/>
        <xdr:cNvSpPr/>
      </xdr:nvSpPr>
      <xdr:spPr>
        <a:xfrm>
          <a:off x="1079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111034</xdr:rowOff>
    </xdr:from>
    <xdr:to>
      <xdr:col>10</xdr:col>
      <xdr:colOff>114300</xdr:colOff>
      <xdr:row>61</xdr:row>
      <xdr:rowOff>168184</xdr:rowOff>
    </xdr:to>
    <xdr:cxnSp macro="">
      <xdr:nvCxnSpPr>
        <xdr:cNvPr id="198" name="直線コネクタ 197"/>
        <xdr:cNvCxnSpPr/>
      </xdr:nvCxnSpPr>
      <xdr:spPr>
        <a:xfrm>
          <a:off x="1130300" y="1039803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2" name="n_4aveValue【橋りょう・トンネル】&#10;有形固定資産減価償却率"/>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46826</xdr:rowOff>
    </xdr:from>
    <xdr:ext cx="405111" cy="259045"/>
    <xdr:sp macro="" textlink="">
      <xdr:nvSpPr>
        <xdr:cNvPr id="203" name="n_1mainValue【橋りょう・トンネル】&#10;有形固定資産減価償却率"/>
        <xdr:cNvSpPr txBox="1"/>
      </xdr:nvSpPr>
      <xdr:spPr>
        <a:xfrm>
          <a:off x="3582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204" name="n_2mainValue【橋りょう・トンネル】&#10;有形固定資産減価償却率"/>
        <xdr:cNvSpPr txBox="1"/>
      </xdr:nvSpPr>
      <xdr:spPr>
        <a:xfrm>
          <a:off x="2705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38661</xdr:rowOff>
    </xdr:from>
    <xdr:ext cx="405111" cy="259045"/>
    <xdr:sp macro="" textlink="">
      <xdr:nvSpPr>
        <xdr:cNvPr id="205" name="n_3mainValue【橋りょう・トンネル】&#10;有形固定資産減価償却率"/>
        <xdr:cNvSpPr txBox="1"/>
      </xdr:nvSpPr>
      <xdr:spPr>
        <a:xfrm>
          <a:off x="1816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152961</xdr:rowOff>
    </xdr:from>
    <xdr:ext cx="405111" cy="259045"/>
    <xdr:sp macro="" textlink="">
      <xdr:nvSpPr>
        <xdr:cNvPr id="206" name="n_4mainValue【橋りょう・トンネル】&#10;有形固定資産減価償却率"/>
        <xdr:cNvSpPr txBox="1"/>
      </xdr:nvSpPr>
      <xdr:spPr>
        <a:xfrm>
          <a:off x="927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116911</xdr:rowOff>
    </xdr:from>
    <xdr:to>
      <xdr:col>55</xdr:col>
      <xdr:colOff>50800</xdr:colOff>
      <xdr:row>57</xdr:row>
      <xdr:rowOff>47061</xdr:rowOff>
    </xdr:to>
    <xdr:sp macro="" textlink="">
      <xdr:nvSpPr>
        <xdr:cNvPr id="246" name="楕円 245"/>
        <xdr:cNvSpPr/>
      </xdr:nvSpPr>
      <xdr:spPr>
        <a:xfrm>
          <a:off x="10426700" y="97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69938</xdr:rowOff>
    </xdr:from>
    <xdr:ext cx="690189" cy="259045"/>
    <xdr:sp macro="" textlink="">
      <xdr:nvSpPr>
        <xdr:cNvPr id="247" name="【橋りょう・トンネル】&#10;一人当たり有形固定資産（償却資産）額該当値テキスト"/>
        <xdr:cNvSpPr txBox="1"/>
      </xdr:nvSpPr>
      <xdr:spPr>
        <a:xfrm>
          <a:off x="10515600" y="9671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141751</xdr:rowOff>
    </xdr:from>
    <xdr:to>
      <xdr:col>50</xdr:col>
      <xdr:colOff>165100</xdr:colOff>
      <xdr:row>57</xdr:row>
      <xdr:rowOff>71901</xdr:rowOff>
    </xdr:to>
    <xdr:sp macro="" textlink="">
      <xdr:nvSpPr>
        <xdr:cNvPr id="248" name="楕円 247"/>
        <xdr:cNvSpPr/>
      </xdr:nvSpPr>
      <xdr:spPr>
        <a:xfrm>
          <a:off x="9588500" y="97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167711</xdr:rowOff>
    </xdr:from>
    <xdr:to>
      <xdr:col>55</xdr:col>
      <xdr:colOff>0</xdr:colOff>
      <xdr:row>57</xdr:row>
      <xdr:rowOff>21101</xdr:rowOff>
    </xdr:to>
    <xdr:cxnSp macro="">
      <xdr:nvCxnSpPr>
        <xdr:cNvPr id="249" name="直線コネクタ 248"/>
        <xdr:cNvCxnSpPr/>
      </xdr:nvCxnSpPr>
      <xdr:spPr>
        <a:xfrm flipV="1">
          <a:off x="9639300" y="9768911"/>
          <a:ext cx="8382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2384</xdr:rowOff>
    </xdr:from>
    <xdr:to>
      <xdr:col>46</xdr:col>
      <xdr:colOff>38100</xdr:colOff>
      <xdr:row>57</xdr:row>
      <xdr:rowOff>103984</xdr:rowOff>
    </xdr:to>
    <xdr:sp macro="" textlink="">
      <xdr:nvSpPr>
        <xdr:cNvPr id="250" name="楕円 249"/>
        <xdr:cNvSpPr/>
      </xdr:nvSpPr>
      <xdr:spPr>
        <a:xfrm>
          <a:off x="8699500" y="977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21101</xdr:rowOff>
    </xdr:from>
    <xdr:to>
      <xdr:col>50</xdr:col>
      <xdr:colOff>114300</xdr:colOff>
      <xdr:row>57</xdr:row>
      <xdr:rowOff>53184</xdr:rowOff>
    </xdr:to>
    <xdr:cxnSp macro="">
      <xdr:nvCxnSpPr>
        <xdr:cNvPr id="251" name="直線コネクタ 250"/>
        <xdr:cNvCxnSpPr/>
      </xdr:nvCxnSpPr>
      <xdr:spPr>
        <a:xfrm flipV="1">
          <a:off x="8750300" y="9793751"/>
          <a:ext cx="889000" cy="3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14654</xdr:rowOff>
    </xdr:from>
    <xdr:to>
      <xdr:col>41</xdr:col>
      <xdr:colOff>101600</xdr:colOff>
      <xdr:row>57</xdr:row>
      <xdr:rowOff>116254</xdr:rowOff>
    </xdr:to>
    <xdr:sp macro="" textlink="">
      <xdr:nvSpPr>
        <xdr:cNvPr id="252" name="楕円 251"/>
        <xdr:cNvSpPr/>
      </xdr:nvSpPr>
      <xdr:spPr>
        <a:xfrm>
          <a:off x="7810500" y="97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53184</xdr:rowOff>
    </xdr:from>
    <xdr:to>
      <xdr:col>45</xdr:col>
      <xdr:colOff>177800</xdr:colOff>
      <xdr:row>57</xdr:row>
      <xdr:rowOff>65454</xdr:rowOff>
    </xdr:to>
    <xdr:cxnSp macro="">
      <xdr:nvCxnSpPr>
        <xdr:cNvPr id="253" name="直線コネクタ 252"/>
        <xdr:cNvCxnSpPr/>
      </xdr:nvCxnSpPr>
      <xdr:spPr>
        <a:xfrm flipV="1">
          <a:off x="7861300" y="9825834"/>
          <a:ext cx="889000" cy="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37247</xdr:rowOff>
    </xdr:from>
    <xdr:to>
      <xdr:col>36</xdr:col>
      <xdr:colOff>165100</xdr:colOff>
      <xdr:row>57</xdr:row>
      <xdr:rowOff>138847</xdr:rowOff>
    </xdr:to>
    <xdr:sp macro="" textlink="">
      <xdr:nvSpPr>
        <xdr:cNvPr id="254" name="楕円 253"/>
        <xdr:cNvSpPr/>
      </xdr:nvSpPr>
      <xdr:spPr>
        <a:xfrm>
          <a:off x="6921500" y="980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65454</xdr:rowOff>
    </xdr:from>
    <xdr:to>
      <xdr:col>41</xdr:col>
      <xdr:colOff>50800</xdr:colOff>
      <xdr:row>57</xdr:row>
      <xdr:rowOff>88047</xdr:rowOff>
    </xdr:to>
    <xdr:cxnSp macro="">
      <xdr:nvCxnSpPr>
        <xdr:cNvPr id="255" name="直線コネクタ 254"/>
        <xdr:cNvCxnSpPr/>
      </xdr:nvCxnSpPr>
      <xdr:spPr>
        <a:xfrm flipV="1">
          <a:off x="6972300" y="9838104"/>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141893</xdr:rowOff>
    </xdr:from>
    <xdr:ext cx="599010" cy="259045"/>
    <xdr:sp macro="" textlink="">
      <xdr:nvSpPr>
        <xdr:cNvPr id="257" name="n_2aveValue【橋りょう・トンネル】&#10;一人当たり有形固定資産（償却資産）額"/>
        <xdr:cNvSpPr txBox="1"/>
      </xdr:nvSpPr>
      <xdr:spPr>
        <a:xfrm>
          <a:off x="8450795" y="107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101257</xdr:rowOff>
    </xdr:from>
    <xdr:ext cx="599010" cy="259045"/>
    <xdr:sp macro="" textlink="">
      <xdr:nvSpPr>
        <xdr:cNvPr id="258" name="n_3aveValue【橋りょう・トンネル】&#10;一人当たり有形固定資産（償却資産）額"/>
        <xdr:cNvSpPr txBox="1"/>
      </xdr:nvSpPr>
      <xdr:spPr>
        <a:xfrm>
          <a:off x="7561795" y="107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109564</xdr:rowOff>
    </xdr:from>
    <xdr:ext cx="599010" cy="259045"/>
    <xdr:sp macro="" textlink="">
      <xdr:nvSpPr>
        <xdr:cNvPr id="259" name="n_4aveValue【橋りょう・トンネル】&#10;一人当たり有形固定資産（償却資産）額"/>
        <xdr:cNvSpPr txBox="1"/>
      </xdr:nvSpPr>
      <xdr:spPr>
        <a:xfrm>
          <a:off x="6672795" y="1073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88428</xdr:rowOff>
    </xdr:from>
    <xdr:ext cx="690189" cy="259045"/>
    <xdr:sp macro="" textlink="">
      <xdr:nvSpPr>
        <xdr:cNvPr id="260" name="n_1mainValue【橋りょう・トンネル】&#10;一人当たり有形固定資産（償却資産）額"/>
        <xdr:cNvSpPr txBox="1"/>
      </xdr:nvSpPr>
      <xdr:spPr>
        <a:xfrm>
          <a:off x="9281505" y="951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120511</xdr:rowOff>
    </xdr:from>
    <xdr:ext cx="690189" cy="259045"/>
    <xdr:sp macro="" textlink="">
      <xdr:nvSpPr>
        <xdr:cNvPr id="261" name="n_2mainValue【橋りょう・トンネル】&#10;一人当たり有形固定資産（償却資産）額"/>
        <xdr:cNvSpPr txBox="1"/>
      </xdr:nvSpPr>
      <xdr:spPr>
        <a:xfrm>
          <a:off x="8405205" y="9550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132781</xdr:rowOff>
    </xdr:from>
    <xdr:ext cx="690189" cy="259045"/>
    <xdr:sp macro="" textlink="">
      <xdr:nvSpPr>
        <xdr:cNvPr id="262" name="n_3mainValue【橋りょう・トンネル】&#10;一人当たり有形固定資産（償却資産）額"/>
        <xdr:cNvSpPr txBox="1"/>
      </xdr:nvSpPr>
      <xdr:spPr>
        <a:xfrm>
          <a:off x="7516205" y="9562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155374</xdr:rowOff>
    </xdr:from>
    <xdr:ext cx="690189" cy="259045"/>
    <xdr:sp macro="" textlink="">
      <xdr:nvSpPr>
        <xdr:cNvPr id="263" name="n_4mainValue【橋りょう・トンネル】&#10;一人当たり有形固定資産（償却資産）額"/>
        <xdr:cNvSpPr txBox="1"/>
      </xdr:nvSpPr>
      <xdr:spPr>
        <a:xfrm>
          <a:off x="6627205" y="9585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3" name="【公営住宅】&#10;有形固定資産減価償却率平均値テキスト"/>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304" name="楕円 303"/>
        <xdr:cNvSpPr/>
      </xdr:nvSpPr>
      <xdr:spPr>
        <a:xfrm>
          <a:off x="4584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57166</xdr:rowOff>
    </xdr:from>
    <xdr:ext cx="405111" cy="259045"/>
    <xdr:sp macro="" textlink="">
      <xdr:nvSpPr>
        <xdr:cNvPr id="305" name="【公営住宅】&#10;有形固定資産減価償却率該当値テキスト"/>
        <xdr:cNvSpPr txBox="1"/>
      </xdr:nvSpPr>
      <xdr:spPr>
        <a:xfrm>
          <a:off x="4673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306" name="楕円 305"/>
        <xdr:cNvSpPr/>
      </xdr:nvSpPr>
      <xdr:spPr>
        <a:xfrm>
          <a:off x="3746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125730</xdr:rowOff>
    </xdr:from>
    <xdr:to>
      <xdr:col>24</xdr:col>
      <xdr:colOff>63500</xdr:colOff>
      <xdr:row>84</xdr:row>
      <xdr:rowOff>129539</xdr:rowOff>
    </xdr:to>
    <xdr:cxnSp macro="">
      <xdr:nvCxnSpPr>
        <xdr:cNvPr id="307" name="直線コネクタ 306"/>
        <xdr:cNvCxnSpPr/>
      </xdr:nvCxnSpPr>
      <xdr:spPr>
        <a:xfrm>
          <a:off x="3797300" y="145275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48261</xdr:rowOff>
    </xdr:from>
    <xdr:to>
      <xdr:col>15</xdr:col>
      <xdr:colOff>101600</xdr:colOff>
      <xdr:row>84</xdr:row>
      <xdr:rowOff>149861</xdr:rowOff>
    </xdr:to>
    <xdr:sp macro="" textlink="">
      <xdr:nvSpPr>
        <xdr:cNvPr id="308" name="楕円 307"/>
        <xdr:cNvSpPr/>
      </xdr:nvSpPr>
      <xdr:spPr>
        <a:xfrm>
          <a:off x="2857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99061</xdr:rowOff>
    </xdr:from>
    <xdr:to>
      <xdr:col>19</xdr:col>
      <xdr:colOff>177800</xdr:colOff>
      <xdr:row>84</xdr:row>
      <xdr:rowOff>125730</xdr:rowOff>
    </xdr:to>
    <xdr:cxnSp macro="">
      <xdr:nvCxnSpPr>
        <xdr:cNvPr id="309" name="直線コネクタ 308"/>
        <xdr:cNvCxnSpPr/>
      </xdr:nvCxnSpPr>
      <xdr:spPr>
        <a:xfrm>
          <a:off x="2908300" y="14500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27305</xdr:rowOff>
    </xdr:from>
    <xdr:to>
      <xdr:col>10</xdr:col>
      <xdr:colOff>165100</xdr:colOff>
      <xdr:row>84</xdr:row>
      <xdr:rowOff>128905</xdr:rowOff>
    </xdr:to>
    <xdr:sp macro="" textlink="">
      <xdr:nvSpPr>
        <xdr:cNvPr id="310" name="楕円 309"/>
        <xdr:cNvSpPr/>
      </xdr:nvSpPr>
      <xdr:spPr>
        <a:xfrm>
          <a:off x="1968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78105</xdr:rowOff>
    </xdr:from>
    <xdr:to>
      <xdr:col>15</xdr:col>
      <xdr:colOff>50800</xdr:colOff>
      <xdr:row>84</xdr:row>
      <xdr:rowOff>99061</xdr:rowOff>
    </xdr:to>
    <xdr:cxnSp macro="">
      <xdr:nvCxnSpPr>
        <xdr:cNvPr id="311" name="直線コネクタ 310"/>
        <xdr:cNvCxnSpPr/>
      </xdr:nvCxnSpPr>
      <xdr:spPr>
        <a:xfrm>
          <a:off x="2019300" y="144799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xdr:rowOff>
    </xdr:from>
    <xdr:to>
      <xdr:col>6</xdr:col>
      <xdr:colOff>38100</xdr:colOff>
      <xdr:row>84</xdr:row>
      <xdr:rowOff>107950</xdr:rowOff>
    </xdr:to>
    <xdr:sp macro="" textlink="">
      <xdr:nvSpPr>
        <xdr:cNvPr id="312" name="楕円 311"/>
        <xdr:cNvSpPr/>
      </xdr:nvSpPr>
      <xdr:spPr>
        <a:xfrm>
          <a:off x="1079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57150</xdr:rowOff>
    </xdr:from>
    <xdr:to>
      <xdr:col>10</xdr:col>
      <xdr:colOff>114300</xdr:colOff>
      <xdr:row>84</xdr:row>
      <xdr:rowOff>78105</xdr:rowOff>
    </xdr:to>
    <xdr:cxnSp macro="">
      <xdr:nvCxnSpPr>
        <xdr:cNvPr id="313" name="直線コネクタ 312"/>
        <xdr:cNvCxnSpPr/>
      </xdr:nvCxnSpPr>
      <xdr:spPr>
        <a:xfrm>
          <a:off x="1130300" y="144589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14"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15" name="n_2aveValue【公営住宅】&#10;有形固定資産減価償却率"/>
        <xdr:cNvSpPr txBox="1"/>
      </xdr:nvSpPr>
      <xdr:spPr>
        <a:xfrm>
          <a:off x="2705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16"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167657</xdr:rowOff>
    </xdr:from>
    <xdr:ext cx="405111" cy="259045"/>
    <xdr:sp macro="" textlink="">
      <xdr:nvSpPr>
        <xdr:cNvPr id="318" name="n_1mainValue【公営住宅】&#10;有形固定資産減価償却率"/>
        <xdr:cNvSpPr txBox="1"/>
      </xdr:nvSpPr>
      <xdr:spPr>
        <a:xfrm>
          <a:off x="3582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140988</xdr:rowOff>
    </xdr:from>
    <xdr:ext cx="405111" cy="259045"/>
    <xdr:sp macro="" textlink="">
      <xdr:nvSpPr>
        <xdr:cNvPr id="319" name="n_2mainValue【公営住宅】&#10;有形固定資産減価償却率"/>
        <xdr:cNvSpPr txBox="1"/>
      </xdr:nvSpPr>
      <xdr:spPr>
        <a:xfrm>
          <a:off x="2705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120032</xdr:rowOff>
    </xdr:from>
    <xdr:ext cx="405111" cy="259045"/>
    <xdr:sp macro="" textlink="">
      <xdr:nvSpPr>
        <xdr:cNvPr id="320" name="n_3mainValue【公営住宅】&#10;有形固定資産減価償却率"/>
        <xdr:cNvSpPr txBox="1"/>
      </xdr:nvSpPr>
      <xdr:spPr>
        <a:xfrm>
          <a:off x="1816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99077</xdr:rowOff>
    </xdr:from>
    <xdr:ext cx="405111" cy="259045"/>
    <xdr:sp macro="" textlink="">
      <xdr:nvSpPr>
        <xdr:cNvPr id="321" name="n_4mainValue【公営住宅】&#10;有形固定資産減価償却率"/>
        <xdr:cNvSpPr txBox="1"/>
      </xdr:nvSpPr>
      <xdr:spPr>
        <a:xfrm>
          <a:off x="927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50" name="【公営住宅】&#10;一人当たり面積平均値テキスト"/>
        <xdr:cNvSpPr txBox="1"/>
      </xdr:nvSpPr>
      <xdr:spPr>
        <a:xfrm>
          <a:off x="10515600" y="1454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128803</xdr:rowOff>
    </xdr:from>
    <xdr:to>
      <xdr:col>55</xdr:col>
      <xdr:colOff>50800</xdr:colOff>
      <xdr:row>85</xdr:row>
      <xdr:rowOff>58953</xdr:rowOff>
    </xdr:to>
    <xdr:sp macro="" textlink="">
      <xdr:nvSpPr>
        <xdr:cNvPr id="361" name="楕円 360"/>
        <xdr:cNvSpPr/>
      </xdr:nvSpPr>
      <xdr:spPr>
        <a:xfrm>
          <a:off x="10426700" y="145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151680</xdr:rowOff>
    </xdr:from>
    <xdr:ext cx="469744" cy="259045"/>
    <xdr:sp macro="" textlink="">
      <xdr:nvSpPr>
        <xdr:cNvPr id="362" name="【公営住宅】&#10;一人当たり面積該当値テキスト"/>
        <xdr:cNvSpPr txBox="1"/>
      </xdr:nvSpPr>
      <xdr:spPr>
        <a:xfrm>
          <a:off x="10515600" y="1438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134214</xdr:rowOff>
    </xdr:from>
    <xdr:to>
      <xdr:col>50</xdr:col>
      <xdr:colOff>165100</xdr:colOff>
      <xdr:row>85</xdr:row>
      <xdr:rowOff>64364</xdr:rowOff>
    </xdr:to>
    <xdr:sp macro="" textlink="">
      <xdr:nvSpPr>
        <xdr:cNvPr id="363" name="楕円 362"/>
        <xdr:cNvSpPr/>
      </xdr:nvSpPr>
      <xdr:spPr>
        <a:xfrm>
          <a:off x="9588500" y="145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8153</xdr:rowOff>
    </xdr:from>
    <xdr:to>
      <xdr:col>55</xdr:col>
      <xdr:colOff>0</xdr:colOff>
      <xdr:row>85</xdr:row>
      <xdr:rowOff>13564</xdr:rowOff>
    </xdr:to>
    <xdr:cxnSp macro="">
      <xdr:nvCxnSpPr>
        <xdr:cNvPr id="364" name="直線コネクタ 363"/>
        <xdr:cNvCxnSpPr/>
      </xdr:nvCxnSpPr>
      <xdr:spPr>
        <a:xfrm flipV="1">
          <a:off x="9639300" y="14581403"/>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132232</xdr:rowOff>
    </xdr:from>
    <xdr:to>
      <xdr:col>46</xdr:col>
      <xdr:colOff>38100</xdr:colOff>
      <xdr:row>85</xdr:row>
      <xdr:rowOff>62382</xdr:rowOff>
    </xdr:to>
    <xdr:sp macro="" textlink="">
      <xdr:nvSpPr>
        <xdr:cNvPr id="365" name="楕円 364"/>
        <xdr:cNvSpPr/>
      </xdr:nvSpPr>
      <xdr:spPr>
        <a:xfrm>
          <a:off x="8699500" y="145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11582</xdr:rowOff>
    </xdr:from>
    <xdr:to>
      <xdr:col>50</xdr:col>
      <xdr:colOff>114300</xdr:colOff>
      <xdr:row>85</xdr:row>
      <xdr:rowOff>13564</xdr:rowOff>
    </xdr:to>
    <xdr:cxnSp macro="">
      <xdr:nvCxnSpPr>
        <xdr:cNvPr id="366" name="直線コネクタ 365"/>
        <xdr:cNvCxnSpPr/>
      </xdr:nvCxnSpPr>
      <xdr:spPr>
        <a:xfrm>
          <a:off x="8750300" y="14584832"/>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135586</xdr:rowOff>
    </xdr:from>
    <xdr:to>
      <xdr:col>41</xdr:col>
      <xdr:colOff>101600</xdr:colOff>
      <xdr:row>85</xdr:row>
      <xdr:rowOff>65736</xdr:rowOff>
    </xdr:to>
    <xdr:sp macro="" textlink="">
      <xdr:nvSpPr>
        <xdr:cNvPr id="367" name="楕円 366"/>
        <xdr:cNvSpPr/>
      </xdr:nvSpPr>
      <xdr:spPr>
        <a:xfrm>
          <a:off x="7810500" y="145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11582</xdr:rowOff>
    </xdr:from>
    <xdr:to>
      <xdr:col>45</xdr:col>
      <xdr:colOff>177800</xdr:colOff>
      <xdr:row>85</xdr:row>
      <xdr:rowOff>14936</xdr:rowOff>
    </xdr:to>
    <xdr:cxnSp macro="">
      <xdr:nvCxnSpPr>
        <xdr:cNvPr id="368" name="直線コネクタ 367"/>
        <xdr:cNvCxnSpPr/>
      </xdr:nvCxnSpPr>
      <xdr:spPr>
        <a:xfrm flipV="1">
          <a:off x="7861300" y="14584832"/>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9170</xdr:rowOff>
    </xdr:from>
    <xdr:to>
      <xdr:col>36</xdr:col>
      <xdr:colOff>165100</xdr:colOff>
      <xdr:row>85</xdr:row>
      <xdr:rowOff>110770</xdr:rowOff>
    </xdr:to>
    <xdr:sp macro="" textlink="">
      <xdr:nvSpPr>
        <xdr:cNvPr id="369" name="楕円 368"/>
        <xdr:cNvSpPr/>
      </xdr:nvSpPr>
      <xdr:spPr>
        <a:xfrm>
          <a:off x="6921500" y="145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14936</xdr:rowOff>
    </xdr:from>
    <xdr:to>
      <xdr:col>41</xdr:col>
      <xdr:colOff>50800</xdr:colOff>
      <xdr:row>85</xdr:row>
      <xdr:rowOff>59970</xdr:rowOff>
    </xdr:to>
    <xdr:cxnSp macro="">
      <xdr:nvCxnSpPr>
        <xdr:cNvPr id="370" name="直線コネクタ 369"/>
        <xdr:cNvCxnSpPr/>
      </xdr:nvCxnSpPr>
      <xdr:spPr>
        <a:xfrm flipV="1">
          <a:off x="6972300" y="14588186"/>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99762</xdr:rowOff>
    </xdr:from>
    <xdr:ext cx="469744" cy="259045"/>
    <xdr:sp macro="" textlink="">
      <xdr:nvSpPr>
        <xdr:cNvPr id="371" name="n_1aveValue【公営住宅】&#10;一人当たり面積"/>
        <xdr:cNvSpPr txBox="1"/>
      </xdr:nvSpPr>
      <xdr:spPr>
        <a:xfrm>
          <a:off x="9391727" y="1467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72" name="n_2aveValue【公営住宅】&#10;一人当たり面積"/>
        <xdr:cNvSpPr txBox="1"/>
      </xdr:nvSpPr>
      <xdr:spPr>
        <a:xfrm>
          <a:off x="85154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107154</xdr:rowOff>
    </xdr:from>
    <xdr:ext cx="469744" cy="259045"/>
    <xdr:sp macro="" textlink="">
      <xdr:nvSpPr>
        <xdr:cNvPr id="373" name="n_3aveValue【公営住宅】&#10;一人当たり面積"/>
        <xdr:cNvSpPr txBox="1"/>
      </xdr:nvSpPr>
      <xdr:spPr>
        <a:xfrm>
          <a:off x="7626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102430</xdr:rowOff>
    </xdr:from>
    <xdr:ext cx="469744" cy="259045"/>
    <xdr:sp macro="" textlink="">
      <xdr:nvSpPr>
        <xdr:cNvPr id="374" name="n_4aveValue【公営住宅】&#10;一人当たり面積"/>
        <xdr:cNvSpPr txBox="1"/>
      </xdr:nvSpPr>
      <xdr:spPr>
        <a:xfrm>
          <a:off x="6737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80891</xdr:rowOff>
    </xdr:from>
    <xdr:ext cx="469744" cy="259045"/>
    <xdr:sp macro="" textlink="">
      <xdr:nvSpPr>
        <xdr:cNvPr id="375" name="n_1mainValue【公営住宅】&#10;一人当たり面積"/>
        <xdr:cNvSpPr txBox="1"/>
      </xdr:nvSpPr>
      <xdr:spPr>
        <a:xfrm>
          <a:off x="9391727" y="1431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78909</xdr:rowOff>
    </xdr:from>
    <xdr:ext cx="469744" cy="259045"/>
    <xdr:sp macro="" textlink="">
      <xdr:nvSpPr>
        <xdr:cNvPr id="376" name="n_2mainValue【公営住宅】&#10;一人当たり面積"/>
        <xdr:cNvSpPr txBox="1"/>
      </xdr:nvSpPr>
      <xdr:spPr>
        <a:xfrm>
          <a:off x="8515427" y="143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82263</xdr:rowOff>
    </xdr:from>
    <xdr:ext cx="469744" cy="259045"/>
    <xdr:sp macro="" textlink="">
      <xdr:nvSpPr>
        <xdr:cNvPr id="377" name="n_3mainValue【公営住宅】&#10;一人当たり面積"/>
        <xdr:cNvSpPr txBox="1"/>
      </xdr:nvSpPr>
      <xdr:spPr>
        <a:xfrm>
          <a:off x="7626427" y="14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127297</xdr:rowOff>
    </xdr:from>
    <xdr:ext cx="469744" cy="259045"/>
    <xdr:sp macro="" textlink="">
      <xdr:nvSpPr>
        <xdr:cNvPr id="378" name="n_4mainValue【公営住宅】&#10;一人当たり面積"/>
        <xdr:cNvSpPr txBox="1"/>
      </xdr:nvSpPr>
      <xdr:spPr>
        <a:xfrm>
          <a:off x="6737427" y="143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57711</xdr:rowOff>
    </xdr:from>
    <xdr:ext cx="405111" cy="259045"/>
    <xdr:sp macro="" textlink="">
      <xdr:nvSpPr>
        <xdr:cNvPr id="425" name="【認定こども園・幼稚園・保育所】&#10;有形固定資産減価償却率平均値テキスト"/>
        <xdr:cNvSpPr txBox="1"/>
      </xdr:nvSpPr>
      <xdr:spPr>
        <a:xfrm>
          <a:off x="16357600" y="640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29" name="フローチャート: 判断 428"/>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0" name="フローチャート: 判断 429"/>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121739</xdr:rowOff>
    </xdr:from>
    <xdr:to>
      <xdr:col>85</xdr:col>
      <xdr:colOff>177800</xdr:colOff>
      <xdr:row>37</xdr:row>
      <xdr:rowOff>51889</xdr:rowOff>
    </xdr:to>
    <xdr:sp macro="" textlink="">
      <xdr:nvSpPr>
        <xdr:cNvPr id="436" name="楕円 435"/>
        <xdr:cNvSpPr/>
      </xdr:nvSpPr>
      <xdr:spPr>
        <a:xfrm>
          <a:off x="16268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144616</xdr:rowOff>
    </xdr:from>
    <xdr:ext cx="405111" cy="259045"/>
    <xdr:sp macro="" textlink="">
      <xdr:nvSpPr>
        <xdr:cNvPr id="437" name="【認定こども園・幼稚園・保育所】&#10;有形固定資産減価償却率該当値テキスト"/>
        <xdr:cNvSpPr txBox="1"/>
      </xdr:nvSpPr>
      <xdr:spPr>
        <a:xfrm>
          <a:off x="16357600"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438" name="楕円 437"/>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37</xdr:row>
      <xdr:rowOff>1089</xdr:rowOff>
    </xdr:to>
    <xdr:cxnSp macro="">
      <xdr:nvCxnSpPr>
        <xdr:cNvPr id="439" name="直線コネクタ 438"/>
        <xdr:cNvCxnSpPr/>
      </xdr:nvCxnSpPr>
      <xdr:spPr>
        <a:xfrm>
          <a:off x="15481300" y="630555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18869</xdr:rowOff>
    </xdr:from>
    <xdr:to>
      <xdr:col>76</xdr:col>
      <xdr:colOff>165100</xdr:colOff>
      <xdr:row>36</xdr:row>
      <xdr:rowOff>120469</xdr:rowOff>
    </xdr:to>
    <xdr:sp macro="" textlink="">
      <xdr:nvSpPr>
        <xdr:cNvPr id="440" name="楕円 439"/>
        <xdr:cNvSpPr/>
      </xdr:nvSpPr>
      <xdr:spPr>
        <a:xfrm>
          <a:off x="14541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69669</xdr:rowOff>
    </xdr:from>
    <xdr:to>
      <xdr:col>81</xdr:col>
      <xdr:colOff>50800</xdr:colOff>
      <xdr:row>36</xdr:row>
      <xdr:rowOff>133350</xdr:rowOff>
    </xdr:to>
    <xdr:cxnSp macro="">
      <xdr:nvCxnSpPr>
        <xdr:cNvPr id="441" name="直線コネクタ 440"/>
        <xdr:cNvCxnSpPr/>
      </xdr:nvCxnSpPr>
      <xdr:spPr>
        <a:xfrm>
          <a:off x="14592300" y="624186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126637</xdr:rowOff>
    </xdr:from>
    <xdr:to>
      <xdr:col>72</xdr:col>
      <xdr:colOff>38100</xdr:colOff>
      <xdr:row>36</xdr:row>
      <xdr:rowOff>56787</xdr:rowOff>
    </xdr:to>
    <xdr:sp macro="" textlink="">
      <xdr:nvSpPr>
        <xdr:cNvPr id="442" name="楕円 441"/>
        <xdr:cNvSpPr/>
      </xdr:nvSpPr>
      <xdr:spPr>
        <a:xfrm>
          <a:off x="13652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5987</xdr:rowOff>
    </xdr:from>
    <xdr:to>
      <xdr:col>76</xdr:col>
      <xdr:colOff>114300</xdr:colOff>
      <xdr:row>36</xdr:row>
      <xdr:rowOff>69669</xdr:rowOff>
    </xdr:to>
    <xdr:cxnSp macro="">
      <xdr:nvCxnSpPr>
        <xdr:cNvPr id="443" name="直線コネクタ 442"/>
        <xdr:cNvCxnSpPr/>
      </xdr:nvCxnSpPr>
      <xdr:spPr>
        <a:xfrm>
          <a:off x="13703300" y="617818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12337</xdr:rowOff>
    </xdr:from>
    <xdr:to>
      <xdr:col>67</xdr:col>
      <xdr:colOff>101600</xdr:colOff>
      <xdr:row>40</xdr:row>
      <xdr:rowOff>113937</xdr:rowOff>
    </xdr:to>
    <xdr:sp macro="" textlink="">
      <xdr:nvSpPr>
        <xdr:cNvPr id="444" name="楕円 443"/>
        <xdr:cNvSpPr/>
      </xdr:nvSpPr>
      <xdr:spPr>
        <a:xfrm>
          <a:off x="12763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5987</xdr:rowOff>
    </xdr:from>
    <xdr:to>
      <xdr:col>71</xdr:col>
      <xdr:colOff>177800</xdr:colOff>
      <xdr:row>40</xdr:row>
      <xdr:rowOff>63137</xdr:rowOff>
    </xdr:to>
    <xdr:cxnSp macro="">
      <xdr:nvCxnSpPr>
        <xdr:cNvPr id="445" name="直線コネクタ 444"/>
        <xdr:cNvCxnSpPr/>
      </xdr:nvCxnSpPr>
      <xdr:spPr>
        <a:xfrm flipV="1">
          <a:off x="12814300" y="6178187"/>
          <a:ext cx="8890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157315</xdr:rowOff>
    </xdr:from>
    <xdr:ext cx="405111" cy="259045"/>
    <xdr:sp macro="" textlink="">
      <xdr:nvSpPr>
        <xdr:cNvPr id="446" name="n_1aveValue【認定こども園・幼稚園・保育所】&#10;有形固定資産減価償却率"/>
        <xdr:cNvSpPr txBox="1"/>
      </xdr:nvSpPr>
      <xdr:spPr>
        <a:xfrm>
          <a:off x="15266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136089</xdr:rowOff>
    </xdr:from>
    <xdr:ext cx="405111" cy="259045"/>
    <xdr:sp macro="" textlink="">
      <xdr:nvSpPr>
        <xdr:cNvPr id="447" name="n_2aveValue【認定こども園・幼稚園・保育所】&#10;有形固定資産減価償却率"/>
        <xdr:cNvSpPr txBox="1"/>
      </xdr:nvSpPr>
      <xdr:spPr>
        <a:xfrm>
          <a:off x="14389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48"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49" name="n_4aveValue【認定こども園・幼稚園・保育所】&#10;有形固定資産減価償却率"/>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450" name="n_1mainValue【認定こども園・幼稚園・保育所】&#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136996</xdr:rowOff>
    </xdr:from>
    <xdr:ext cx="405111" cy="259045"/>
    <xdr:sp macro="" textlink="">
      <xdr:nvSpPr>
        <xdr:cNvPr id="451" name="n_2mainValue【認定こども園・幼稚園・保育所】&#10;有形固定資産減価償却率"/>
        <xdr:cNvSpPr txBox="1"/>
      </xdr:nvSpPr>
      <xdr:spPr>
        <a:xfrm>
          <a:off x="14389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73314</xdr:rowOff>
    </xdr:from>
    <xdr:ext cx="405111" cy="259045"/>
    <xdr:sp macro="" textlink="">
      <xdr:nvSpPr>
        <xdr:cNvPr id="452" name="n_3mainValue【認定こども園・幼稚園・保育所】&#10;有形固定資産減価償却率"/>
        <xdr:cNvSpPr txBox="1"/>
      </xdr:nvSpPr>
      <xdr:spPr>
        <a:xfrm>
          <a:off x="13500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105064</xdr:rowOff>
    </xdr:from>
    <xdr:ext cx="405111" cy="259045"/>
    <xdr:sp macro="" textlink="">
      <xdr:nvSpPr>
        <xdr:cNvPr id="453" name="n_4mainValue【認定こども園・幼稚園・保育所】&#10;有形固定資産減価償却率"/>
        <xdr:cNvSpPr txBox="1"/>
      </xdr:nvSpPr>
      <xdr:spPr>
        <a:xfrm>
          <a:off x="12611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482" name="【認定こども園・幼稚園・保育所】&#10;一人当たり面積平均値テキスト"/>
        <xdr:cNvSpPr txBox="1"/>
      </xdr:nvSpPr>
      <xdr:spPr>
        <a:xfrm>
          <a:off x="22199600" y="6896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86" name="フローチャート: 判断 485"/>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87" name="フローチャート: 判断 486"/>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108458</xdr:rowOff>
    </xdr:from>
    <xdr:to>
      <xdr:col>116</xdr:col>
      <xdr:colOff>114300</xdr:colOff>
      <xdr:row>40</xdr:row>
      <xdr:rowOff>38608</xdr:rowOff>
    </xdr:to>
    <xdr:sp macro="" textlink="">
      <xdr:nvSpPr>
        <xdr:cNvPr id="493" name="楕円 492"/>
        <xdr:cNvSpPr/>
      </xdr:nvSpPr>
      <xdr:spPr>
        <a:xfrm>
          <a:off x="22110700" y="67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131335</xdr:rowOff>
    </xdr:from>
    <xdr:ext cx="469744" cy="259045"/>
    <xdr:sp macro="" textlink="">
      <xdr:nvSpPr>
        <xdr:cNvPr id="494" name="【認定こども園・幼稚園・保育所】&#10;一人当たり面積該当値テキスト"/>
        <xdr:cNvSpPr txBox="1"/>
      </xdr:nvSpPr>
      <xdr:spPr>
        <a:xfrm>
          <a:off x="22199600"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57404</xdr:rowOff>
    </xdr:from>
    <xdr:to>
      <xdr:col>112</xdr:col>
      <xdr:colOff>38100</xdr:colOff>
      <xdr:row>39</xdr:row>
      <xdr:rowOff>159004</xdr:rowOff>
    </xdr:to>
    <xdr:sp macro="" textlink="">
      <xdr:nvSpPr>
        <xdr:cNvPr id="495" name="楕円 494"/>
        <xdr:cNvSpPr/>
      </xdr:nvSpPr>
      <xdr:spPr>
        <a:xfrm>
          <a:off x="21272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108204</xdr:rowOff>
    </xdr:from>
    <xdr:to>
      <xdr:col>116</xdr:col>
      <xdr:colOff>63500</xdr:colOff>
      <xdr:row>39</xdr:row>
      <xdr:rowOff>159258</xdr:rowOff>
    </xdr:to>
    <xdr:cxnSp macro="">
      <xdr:nvCxnSpPr>
        <xdr:cNvPr id="496" name="直線コネクタ 495"/>
        <xdr:cNvCxnSpPr/>
      </xdr:nvCxnSpPr>
      <xdr:spPr>
        <a:xfrm>
          <a:off x="21323300" y="6794754"/>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65024</xdr:rowOff>
    </xdr:from>
    <xdr:to>
      <xdr:col>107</xdr:col>
      <xdr:colOff>101600</xdr:colOff>
      <xdr:row>39</xdr:row>
      <xdr:rowOff>166624</xdr:rowOff>
    </xdr:to>
    <xdr:sp macro="" textlink="">
      <xdr:nvSpPr>
        <xdr:cNvPr id="497" name="楕円 496"/>
        <xdr:cNvSpPr/>
      </xdr:nvSpPr>
      <xdr:spPr>
        <a:xfrm>
          <a:off x="20383500" y="67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108204</xdr:rowOff>
    </xdr:from>
    <xdr:to>
      <xdr:col>111</xdr:col>
      <xdr:colOff>177800</xdr:colOff>
      <xdr:row>39</xdr:row>
      <xdr:rowOff>115824</xdr:rowOff>
    </xdr:to>
    <xdr:cxnSp macro="">
      <xdr:nvCxnSpPr>
        <xdr:cNvPr id="498" name="直線コネクタ 497"/>
        <xdr:cNvCxnSpPr/>
      </xdr:nvCxnSpPr>
      <xdr:spPr>
        <a:xfrm flipV="1">
          <a:off x="20434300" y="679475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68072</xdr:rowOff>
    </xdr:from>
    <xdr:to>
      <xdr:col>102</xdr:col>
      <xdr:colOff>165100</xdr:colOff>
      <xdr:row>39</xdr:row>
      <xdr:rowOff>169672</xdr:rowOff>
    </xdr:to>
    <xdr:sp macro="" textlink="">
      <xdr:nvSpPr>
        <xdr:cNvPr id="499" name="楕円 498"/>
        <xdr:cNvSpPr/>
      </xdr:nvSpPr>
      <xdr:spPr>
        <a:xfrm>
          <a:off x="19494500" y="67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115824</xdr:rowOff>
    </xdr:from>
    <xdr:to>
      <xdr:col>107</xdr:col>
      <xdr:colOff>50800</xdr:colOff>
      <xdr:row>39</xdr:row>
      <xdr:rowOff>118872</xdr:rowOff>
    </xdr:to>
    <xdr:cxnSp macro="">
      <xdr:nvCxnSpPr>
        <xdr:cNvPr id="500" name="直線コネクタ 499"/>
        <xdr:cNvCxnSpPr/>
      </xdr:nvCxnSpPr>
      <xdr:spPr>
        <a:xfrm flipV="1">
          <a:off x="19545300" y="68023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73406</xdr:rowOff>
    </xdr:from>
    <xdr:to>
      <xdr:col>98</xdr:col>
      <xdr:colOff>38100</xdr:colOff>
      <xdr:row>41</xdr:row>
      <xdr:rowOff>3556</xdr:rowOff>
    </xdr:to>
    <xdr:sp macro="" textlink="">
      <xdr:nvSpPr>
        <xdr:cNvPr id="501" name="楕円 500"/>
        <xdr:cNvSpPr/>
      </xdr:nvSpPr>
      <xdr:spPr>
        <a:xfrm>
          <a:off x="18605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118872</xdr:rowOff>
    </xdr:from>
    <xdr:to>
      <xdr:col>102</xdr:col>
      <xdr:colOff>114300</xdr:colOff>
      <xdr:row>40</xdr:row>
      <xdr:rowOff>124206</xdr:rowOff>
    </xdr:to>
    <xdr:cxnSp macro="">
      <xdr:nvCxnSpPr>
        <xdr:cNvPr id="502" name="直線コネクタ 501"/>
        <xdr:cNvCxnSpPr/>
      </xdr:nvCxnSpPr>
      <xdr:spPr>
        <a:xfrm flipV="1">
          <a:off x="18656300" y="6805422"/>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156989</xdr:rowOff>
    </xdr:from>
    <xdr:ext cx="469744" cy="259045"/>
    <xdr:sp macro="" textlink="">
      <xdr:nvSpPr>
        <xdr:cNvPr id="503" name="n_1aveValue【認定こども園・幼稚園・保育所】&#10;一人当たり面積"/>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504" name="n_2aveValue【認定こども園・幼稚園・保育所】&#10;一人当たり面積"/>
        <xdr:cNvSpPr txBox="1"/>
      </xdr:nvSpPr>
      <xdr:spPr>
        <a:xfrm>
          <a:off x="20199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164609</xdr:rowOff>
    </xdr:from>
    <xdr:ext cx="469744" cy="259045"/>
    <xdr:sp macro="" textlink="">
      <xdr:nvSpPr>
        <xdr:cNvPr id="505" name="n_3aveValue【認定こども園・幼稚園・保育所】&#10;一人当たり面積"/>
        <xdr:cNvSpPr txBox="1"/>
      </xdr:nvSpPr>
      <xdr:spPr>
        <a:xfrm>
          <a:off x="19310427" y="702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506" name="n_4aveValue【認定こども園・幼稚園・保育所】&#10;一人当たり面積"/>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4081</xdr:rowOff>
    </xdr:from>
    <xdr:ext cx="469744" cy="259045"/>
    <xdr:sp macro="" textlink="">
      <xdr:nvSpPr>
        <xdr:cNvPr id="507" name="n_1mainValue【認定こども園・幼稚園・保育所】&#10;一人当たり面積"/>
        <xdr:cNvSpPr txBox="1"/>
      </xdr:nvSpPr>
      <xdr:spPr>
        <a:xfrm>
          <a:off x="210757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11701</xdr:rowOff>
    </xdr:from>
    <xdr:ext cx="469744" cy="259045"/>
    <xdr:sp macro="" textlink="">
      <xdr:nvSpPr>
        <xdr:cNvPr id="508" name="n_2mainValue【認定こども園・幼稚園・保育所】&#10;一人当たり面積"/>
        <xdr:cNvSpPr txBox="1"/>
      </xdr:nvSpPr>
      <xdr:spPr>
        <a:xfrm>
          <a:off x="20199427"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14749</xdr:rowOff>
    </xdr:from>
    <xdr:ext cx="469744" cy="259045"/>
    <xdr:sp macro="" textlink="">
      <xdr:nvSpPr>
        <xdr:cNvPr id="509" name="n_3mainValue【認定こども園・幼稚園・保育所】&#10;一人当たり面積"/>
        <xdr:cNvSpPr txBox="1"/>
      </xdr:nvSpPr>
      <xdr:spPr>
        <a:xfrm>
          <a:off x="19310427" y="65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166133</xdr:rowOff>
    </xdr:from>
    <xdr:ext cx="469744" cy="259045"/>
    <xdr:sp macro="" textlink="">
      <xdr:nvSpPr>
        <xdr:cNvPr id="510" name="n_4mainValue【認定こども園・幼稚園・保育所】&#10;一人当たり面積"/>
        <xdr:cNvSpPr txBox="1"/>
      </xdr:nvSpPr>
      <xdr:spPr>
        <a:xfrm>
          <a:off x="184214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40" name="【学校施設】&#10;有形固定資産減価償却率平均値テキスト"/>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551" name="楕円 550"/>
        <xdr:cNvSpPr/>
      </xdr:nvSpPr>
      <xdr:spPr>
        <a:xfrm>
          <a:off x="16268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34307</xdr:rowOff>
    </xdr:from>
    <xdr:ext cx="405111" cy="259045"/>
    <xdr:sp macro="" textlink="">
      <xdr:nvSpPr>
        <xdr:cNvPr id="552" name="【学校施設】&#10;有形固定資産減価償却率該当値テキスト"/>
        <xdr:cNvSpPr txBox="1"/>
      </xdr:nvSpPr>
      <xdr:spPr>
        <a:xfrm>
          <a:off x="16357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553" name="楕円 552"/>
        <xdr:cNvSpPr/>
      </xdr:nvSpPr>
      <xdr:spPr>
        <a:xfrm>
          <a:off x="15430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106680</xdr:rowOff>
    </xdr:to>
    <xdr:cxnSp macro="">
      <xdr:nvCxnSpPr>
        <xdr:cNvPr id="554" name="直線コネクタ 553"/>
        <xdr:cNvCxnSpPr/>
      </xdr:nvCxnSpPr>
      <xdr:spPr>
        <a:xfrm>
          <a:off x="15481300" y="1049845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133985</xdr:rowOff>
    </xdr:from>
    <xdr:to>
      <xdr:col>76</xdr:col>
      <xdr:colOff>165100</xdr:colOff>
      <xdr:row>61</xdr:row>
      <xdr:rowOff>64135</xdr:rowOff>
    </xdr:to>
    <xdr:sp macro="" textlink="">
      <xdr:nvSpPr>
        <xdr:cNvPr id="555" name="楕円 554"/>
        <xdr:cNvSpPr/>
      </xdr:nvSpPr>
      <xdr:spPr>
        <a:xfrm>
          <a:off x="14541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xdr:rowOff>
    </xdr:from>
    <xdr:to>
      <xdr:col>81</xdr:col>
      <xdr:colOff>50800</xdr:colOff>
      <xdr:row>61</xdr:row>
      <xdr:rowOff>40005</xdr:rowOff>
    </xdr:to>
    <xdr:cxnSp macro="">
      <xdr:nvCxnSpPr>
        <xdr:cNvPr id="556" name="直線コネクタ 555"/>
        <xdr:cNvCxnSpPr/>
      </xdr:nvCxnSpPr>
      <xdr:spPr>
        <a:xfrm>
          <a:off x="14592300" y="104717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69215</xdr:rowOff>
    </xdr:from>
    <xdr:to>
      <xdr:col>72</xdr:col>
      <xdr:colOff>38100</xdr:colOff>
      <xdr:row>60</xdr:row>
      <xdr:rowOff>170815</xdr:rowOff>
    </xdr:to>
    <xdr:sp macro="" textlink="">
      <xdr:nvSpPr>
        <xdr:cNvPr id="557" name="楕円 556"/>
        <xdr:cNvSpPr/>
      </xdr:nvSpPr>
      <xdr:spPr>
        <a:xfrm>
          <a:off x="13652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120015</xdr:rowOff>
    </xdr:from>
    <xdr:to>
      <xdr:col>76</xdr:col>
      <xdr:colOff>114300</xdr:colOff>
      <xdr:row>61</xdr:row>
      <xdr:rowOff>13335</xdr:rowOff>
    </xdr:to>
    <xdr:cxnSp macro="">
      <xdr:nvCxnSpPr>
        <xdr:cNvPr id="558" name="直線コネクタ 557"/>
        <xdr:cNvCxnSpPr/>
      </xdr:nvCxnSpPr>
      <xdr:spPr>
        <a:xfrm>
          <a:off x="13703300" y="104070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xdr:rowOff>
    </xdr:from>
    <xdr:to>
      <xdr:col>67</xdr:col>
      <xdr:colOff>101600</xdr:colOff>
      <xdr:row>60</xdr:row>
      <xdr:rowOff>104140</xdr:rowOff>
    </xdr:to>
    <xdr:sp macro="" textlink="">
      <xdr:nvSpPr>
        <xdr:cNvPr id="559" name="楕円 558"/>
        <xdr:cNvSpPr/>
      </xdr:nvSpPr>
      <xdr:spPr>
        <a:xfrm>
          <a:off x="12763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53340</xdr:rowOff>
    </xdr:from>
    <xdr:to>
      <xdr:col>71</xdr:col>
      <xdr:colOff>177800</xdr:colOff>
      <xdr:row>60</xdr:row>
      <xdr:rowOff>120015</xdr:rowOff>
    </xdr:to>
    <xdr:cxnSp macro="">
      <xdr:nvCxnSpPr>
        <xdr:cNvPr id="560" name="直線コネクタ 559"/>
        <xdr:cNvCxnSpPr/>
      </xdr:nvCxnSpPr>
      <xdr:spPr>
        <a:xfrm>
          <a:off x="12814300" y="1034034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1" name="n_1aveValue【学校施設】&#10;有形固定資産減価償却率"/>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2"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4" name="n_4aveValue【学校施設】&#10;有形固定資産減価償却率"/>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565" name="n_1mainValue【学校施設】&#10;有形固定資産減価償却率"/>
        <xdr:cNvSpPr txBox="1"/>
      </xdr:nvSpPr>
      <xdr:spPr>
        <a:xfrm>
          <a:off x="15266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55262</xdr:rowOff>
    </xdr:from>
    <xdr:ext cx="405111" cy="259045"/>
    <xdr:sp macro="" textlink="">
      <xdr:nvSpPr>
        <xdr:cNvPr id="566" name="n_2mainValue【学校施設】&#10;有形固定資産減価償却率"/>
        <xdr:cNvSpPr txBox="1"/>
      </xdr:nvSpPr>
      <xdr:spPr>
        <a:xfrm>
          <a:off x="14389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161942</xdr:rowOff>
    </xdr:from>
    <xdr:ext cx="405111" cy="259045"/>
    <xdr:sp macro="" textlink="">
      <xdr:nvSpPr>
        <xdr:cNvPr id="567" name="n_3mainValue【学校施設】&#10;有形固定資産減価償却率"/>
        <xdr:cNvSpPr txBox="1"/>
      </xdr:nvSpPr>
      <xdr:spPr>
        <a:xfrm>
          <a:off x="13500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568" name="n_4mainValue【学校施設】&#10;有形固定資産減価償却率"/>
        <xdr:cNvSpPr txBox="1"/>
      </xdr:nvSpPr>
      <xdr:spPr>
        <a:xfrm>
          <a:off x="12611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7" name="【学校施設】&#10;一人当たり面積平均値テキスト"/>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601" name="フローチャート: 判断 600"/>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602" name="フローチャート: 判断 601"/>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5512</xdr:rowOff>
    </xdr:from>
    <xdr:to>
      <xdr:col>116</xdr:col>
      <xdr:colOff>114300</xdr:colOff>
      <xdr:row>63</xdr:row>
      <xdr:rowOff>107112</xdr:rowOff>
    </xdr:to>
    <xdr:sp macro="" textlink="">
      <xdr:nvSpPr>
        <xdr:cNvPr id="608" name="楕円 607"/>
        <xdr:cNvSpPr/>
      </xdr:nvSpPr>
      <xdr:spPr>
        <a:xfrm>
          <a:off x="22110700" y="1080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91889</xdr:rowOff>
    </xdr:from>
    <xdr:ext cx="469744" cy="259045"/>
    <xdr:sp macro="" textlink="">
      <xdr:nvSpPr>
        <xdr:cNvPr id="609" name="【学校施設】&#10;一人当たり面積該当値テキスト"/>
        <xdr:cNvSpPr txBox="1"/>
      </xdr:nvSpPr>
      <xdr:spPr>
        <a:xfrm>
          <a:off x="22199600" y="107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7798</xdr:rowOff>
    </xdr:from>
    <xdr:to>
      <xdr:col>112</xdr:col>
      <xdr:colOff>38100</xdr:colOff>
      <xdr:row>63</xdr:row>
      <xdr:rowOff>109398</xdr:rowOff>
    </xdr:to>
    <xdr:sp macro="" textlink="">
      <xdr:nvSpPr>
        <xdr:cNvPr id="610" name="楕円 609"/>
        <xdr:cNvSpPr/>
      </xdr:nvSpPr>
      <xdr:spPr>
        <a:xfrm>
          <a:off x="21272500" y="108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56312</xdr:rowOff>
    </xdr:from>
    <xdr:to>
      <xdr:col>116</xdr:col>
      <xdr:colOff>63500</xdr:colOff>
      <xdr:row>63</xdr:row>
      <xdr:rowOff>58598</xdr:rowOff>
    </xdr:to>
    <xdr:cxnSp macro="">
      <xdr:nvCxnSpPr>
        <xdr:cNvPr id="611" name="直線コネクタ 610"/>
        <xdr:cNvCxnSpPr/>
      </xdr:nvCxnSpPr>
      <xdr:spPr>
        <a:xfrm flipV="1">
          <a:off x="21323300" y="108576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10770</xdr:rowOff>
    </xdr:from>
    <xdr:to>
      <xdr:col>107</xdr:col>
      <xdr:colOff>101600</xdr:colOff>
      <xdr:row>63</xdr:row>
      <xdr:rowOff>112370</xdr:rowOff>
    </xdr:to>
    <xdr:sp macro="" textlink="">
      <xdr:nvSpPr>
        <xdr:cNvPr id="612" name="楕円 611"/>
        <xdr:cNvSpPr/>
      </xdr:nvSpPr>
      <xdr:spPr>
        <a:xfrm>
          <a:off x="20383500" y="108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58598</xdr:rowOff>
    </xdr:from>
    <xdr:to>
      <xdr:col>111</xdr:col>
      <xdr:colOff>177800</xdr:colOff>
      <xdr:row>63</xdr:row>
      <xdr:rowOff>61570</xdr:rowOff>
    </xdr:to>
    <xdr:cxnSp macro="">
      <xdr:nvCxnSpPr>
        <xdr:cNvPr id="613" name="直線コネクタ 612"/>
        <xdr:cNvCxnSpPr/>
      </xdr:nvCxnSpPr>
      <xdr:spPr>
        <a:xfrm flipV="1">
          <a:off x="20434300" y="1085994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xdr:rowOff>
    </xdr:from>
    <xdr:to>
      <xdr:col>102</xdr:col>
      <xdr:colOff>165100</xdr:colOff>
      <xdr:row>63</xdr:row>
      <xdr:rowOff>113665</xdr:rowOff>
    </xdr:to>
    <xdr:sp macro="" textlink="">
      <xdr:nvSpPr>
        <xdr:cNvPr id="614" name="楕円 613"/>
        <xdr:cNvSpPr/>
      </xdr:nvSpPr>
      <xdr:spPr>
        <a:xfrm>
          <a:off x="19494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61570</xdr:rowOff>
    </xdr:from>
    <xdr:to>
      <xdr:col>107</xdr:col>
      <xdr:colOff>50800</xdr:colOff>
      <xdr:row>63</xdr:row>
      <xdr:rowOff>62865</xdr:rowOff>
    </xdr:to>
    <xdr:cxnSp macro="">
      <xdr:nvCxnSpPr>
        <xdr:cNvPr id="615" name="直線コネクタ 614"/>
        <xdr:cNvCxnSpPr/>
      </xdr:nvCxnSpPr>
      <xdr:spPr>
        <a:xfrm flipV="1">
          <a:off x="19545300" y="1086292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61138</xdr:rowOff>
    </xdr:from>
    <xdr:to>
      <xdr:col>98</xdr:col>
      <xdr:colOff>38100</xdr:colOff>
      <xdr:row>62</xdr:row>
      <xdr:rowOff>162738</xdr:rowOff>
    </xdr:to>
    <xdr:sp macro="" textlink="">
      <xdr:nvSpPr>
        <xdr:cNvPr id="616" name="楕円 615"/>
        <xdr:cNvSpPr/>
      </xdr:nvSpPr>
      <xdr:spPr>
        <a:xfrm>
          <a:off x="18605500" y="106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111938</xdr:rowOff>
    </xdr:from>
    <xdr:to>
      <xdr:col>102</xdr:col>
      <xdr:colOff>114300</xdr:colOff>
      <xdr:row>63</xdr:row>
      <xdr:rowOff>62865</xdr:rowOff>
    </xdr:to>
    <xdr:cxnSp macro="">
      <xdr:nvCxnSpPr>
        <xdr:cNvPr id="617" name="直線コネクタ 616"/>
        <xdr:cNvCxnSpPr/>
      </xdr:nvCxnSpPr>
      <xdr:spPr>
        <a:xfrm>
          <a:off x="18656300" y="10741838"/>
          <a:ext cx="889000" cy="1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8" name="n_1aveValue【学校施設】&#10;一人当たり面積"/>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619" name="n_2aveValue【学校施設】&#10;一人当たり面積"/>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620" name="n_3aveValue【学校施設】&#10;一人当たり面積"/>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28439</xdr:rowOff>
    </xdr:from>
    <xdr:ext cx="469744" cy="259045"/>
    <xdr:sp macro="" textlink="">
      <xdr:nvSpPr>
        <xdr:cNvPr id="621" name="n_4aveValue【学校施設】&#10;一人当たり面積"/>
        <xdr:cNvSpPr txBox="1"/>
      </xdr:nvSpPr>
      <xdr:spPr>
        <a:xfrm>
          <a:off x="18421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100525</xdr:rowOff>
    </xdr:from>
    <xdr:ext cx="469744" cy="259045"/>
    <xdr:sp macro="" textlink="">
      <xdr:nvSpPr>
        <xdr:cNvPr id="622" name="n_1mainValue【学校施設】&#10;一人当たり面積"/>
        <xdr:cNvSpPr txBox="1"/>
      </xdr:nvSpPr>
      <xdr:spPr>
        <a:xfrm>
          <a:off x="21075727" y="1090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103497</xdr:rowOff>
    </xdr:from>
    <xdr:ext cx="469744" cy="259045"/>
    <xdr:sp macro="" textlink="">
      <xdr:nvSpPr>
        <xdr:cNvPr id="623" name="n_2mainValue【学校施設】&#10;一人当たり面積"/>
        <xdr:cNvSpPr txBox="1"/>
      </xdr:nvSpPr>
      <xdr:spPr>
        <a:xfrm>
          <a:off x="20199427" y="1090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104792</xdr:rowOff>
    </xdr:from>
    <xdr:ext cx="469744" cy="259045"/>
    <xdr:sp macro="" textlink="">
      <xdr:nvSpPr>
        <xdr:cNvPr id="624" name="n_3mainValue【学校施設】&#10;一人当たり面積"/>
        <xdr:cNvSpPr txBox="1"/>
      </xdr:nvSpPr>
      <xdr:spPr>
        <a:xfrm>
          <a:off x="19310427" y="1090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7815</xdr:rowOff>
    </xdr:from>
    <xdr:ext cx="469744" cy="259045"/>
    <xdr:sp macro="" textlink="">
      <xdr:nvSpPr>
        <xdr:cNvPr id="625" name="n_4mainValue【学校施設】&#10;一人当たり面積"/>
        <xdr:cNvSpPr txBox="1"/>
      </xdr:nvSpPr>
      <xdr:spPr>
        <a:xfrm>
          <a:off x="18421427" y="104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650" name="直線コネクタ 649"/>
        <xdr:cNvCxnSpPr/>
      </xdr:nvCxnSpPr>
      <xdr:spPr>
        <a:xfrm flipV="1">
          <a:off x="16318864" y="1324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653" name="【児童館】&#10;有形固定資産減価償却率最大値テキスト"/>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654" name="直線コネクタ 653"/>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141622</xdr:rowOff>
    </xdr:from>
    <xdr:ext cx="405111" cy="259045"/>
    <xdr:sp macro="" textlink="">
      <xdr:nvSpPr>
        <xdr:cNvPr id="655" name="【児童館】&#10;有形固定資産減価償却率平均値テキスト"/>
        <xdr:cNvSpPr txBox="1"/>
      </xdr:nvSpPr>
      <xdr:spPr>
        <a:xfrm>
          <a:off x="16357600" y="1420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656" name="フローチャート: 判断 655"/>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57" name="フローチャート: 判断 656"/>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58" name="フローチャート: 判断 657"/>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659" name="フローチャート: 判断 658"/>
        <xdr:cNvSpPr/>
      </xdr:nvSpPr>
      <xdr:spPr>
        <a:xfrm>
          <a:off x="13652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660" name="フローチャート: 判断 659"/>
        <xdr:cNvSpPr/>
      </xdr:nvSpPr>
      <xdr:spPr>
        <a:xfrm>
          <a:off x="12763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6" name="楕円 665"/>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7"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8" name="楕円 667"/>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9" name="直線コネクタ 668"/>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70" name="楕円 669"/>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1" name="直線コネクタ 670"/>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72" name="楕円 671"/>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3" name="直線コネクタ 672"/>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4" name="楕円 673"/>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5" name="直線コネクタ 674"/>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676" name="n_1aveValue【児童館】&#10;有形固定資産減価償却率"/>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132097</xdr:rowOff>
    </xdr:from>
    <xdr:ext cx="405111" cy="259045"/>
    <xdr:sp macro="" textlink="">
      <xdr:nvSpPr>
        <xdr:cNvPr id="677" name="n_2aveValue【児童館】&#10;有形固定資産減価償却率"/>
        <xdr:cNvSpPr txBox="1"/>
      </xdr:nvSpPr>
      <xdr:spPr>
        <a:xfrm>
          <a:off x="14389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166388</xdr:rowOff>
    </xdr:from>
    <xdr:ext cx="405111" cy="259045"/>
    <xdr:sp macro="" textlink="">
      <xdr:nvSpPr>
        <xdr:cNvPr id="678" name="n_3aveValue【児童館】&#10;有形固定資産減価償却率"/>
        <xdr:cNvSpPr txBox="1"/>
      </xdr:nvSpPr>
      <xdr:spPr>
        <a:xfrm>
          <a:off x="13500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679" name="n_4aveValue【児童館】&#10;有形固定資産減価償却率"/>
        <xdr:cNvSpPr txBox="1"/>
      </xdr:nvSpPr>
      <xdr:spPr>
        <a:xfrm>
          <a:off x="12611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0"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81"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82"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3"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705" name="直線コネクタ 704"/>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6"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7" name="直線コネクタ 706"/>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708" name="【児童館】&#10;一人当たり面積最大値テキスト"/>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709" name="直線コネクタ 708"/>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149623</xdr:rowOff>
    </xdr:from>
    <xdr:ext cx="469744" cy="259045"/>
    <xdr:sp macro="" textlink="">
      <xdr:nvSpPr>
        <xdr:cNvPr id="710" name="【児童館】&#10;一人当たり面積平均値テキスト"/>
        <xdr:cNvSpPr txBox="1"/>
      </xdr:nvSpPr>
      <xdr:spPr>
        <a:xfrm>
          <a:off x="22199600" y="1420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11" name="フローチャート: 判断 710"/>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2" name="フローチャート: 判断 711"/>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3" name="フローチャート: 判断 712"/>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14" name="フローチャート: 判断 713"/>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5" name="フローチャート: 判断 714"/>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721" name="楕円 720"/>
        <xdr:cNvSpPr/>
      </xdr:nvSpPr>
      <xdr:spPr>
        <a:xfrm>
          <a:off x="22110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98314</xdr:rowOff>
    </xdr:from>
    <xdr:ext cx="469744" cy="259045"/>
    <xdr:sp macro="" textlink="">
      <xdr:nvSpPr>
        <xdr:cNvPr id="722" name="【児童館】&#10;一人当たり面積該当値テキスト"/>
        <xdr:cNvSpPr txBox="1"/>
      </xdr:nvSpPr>
      <xdr:spPr>
        <a:xfrm>
          <a:off x="22199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723" name="楕円 722"/>
        <xdr:cNvSpPr/>
      </xdr:nvSpPr>
      <xdr:spPr>
        <a:xfrm>
          <a:off x="21272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84</xdr:row>
      <xdr:rowOff>170687</xdr:rowOff>
    </xdr:to>
    <xdr:cxnSp macro="">
      <xdr:nvCxnSpPr>
        <xdr:cNvPr id="724" name="直線コネクタ 723"/>
        <xdr:cNvCxnSpPr/>
      </xdr:nvCxnSpPr>
      <xdr:spPr>
        <a:xfrm>
          <a:off x="21323300" y="145724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25" name="楕円 724"/>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85</xdr:row>
      <xdr:rowOff>3811</xdr:rowOff>
    </xdr:to>
    <xdr:cxnSp macro="">
      <xdr:nvCxnSpPr>
        <xdr:cNvPr id="726" name="直線コネクタ 725"/>
        <xdr:cNvCxnSpPr/>
      </xdr:nvCxnSpPr>
      <xdr:spPr>
        <a:xfrm flipV="1">
          <a:off x="20434300" y="1457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27" name="楕円 726"/>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728" name="直線コネクタ 727"/>
        <xdr:cNvCxnSpPr/>
      </xdr:nvCxnSpPr>
      <xdr:spPr>
        <a:xfrm>
          <a:off x="19545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29" name="楕円 728"/>
        <xdr:cNvSpPr/>
      </xdr:nvSpPr>
      <xdr:spPr>
        <a:xfrm>
          <a:off x="18605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8382</xdr:rowOff>
    </xdr:to>
    <xdr:cxnSp macro="">
      <xdr:nvCxnSpPr>
        <xdr:cNvPr id="730" name="直線コネクタ 729"/>
        <xdr:cNvCxnSpPr/>
      </xdr:nvCxnSpPr>
      <xdr:spPr>
        <a:xfrm flipV="1">
          <a:off x="18656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31" name="n_1aveValue【児童館】&#10;一人当たり面積"/>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2" name="n_2aveValue【児童館】&#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33" name="n_3aveValue【児童館】&#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4" name="n_4aveValue【児童館】&#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41164</xdr:rowOff>
    </xdr:from>
    <xdr:ext cx="469744" cy="259045"/>
    <xdr:sp macro="" textlink="">
      <xdr:nvSpPr>
        <xdr:cNvPr id="735" name="n_1mainValue【児童館】&#10;一人当たり面積"/>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736" name="n_2mainValue【児童館】&#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37" name="n_3mainValue【児童館】&#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738" name="n_4mainValue【児童館】&#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4" name="直線コネクタ 763"/>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7"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8" name="直線コネクタ 767"/>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769" name="【公民館】&#10;有形固定資産減価償却率平均値テキスト"/>
        <xdr:cNvSpPr txBox="1"/>
      </xdr:nvSpPr>
      <xdr:spPr>
        <a:xfrm>
          <a:off x="16357600" y="1805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770" name="フローチャート: 判断 769"/>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771" name="フローチャート: 判断 770"/>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2" name="フローチャート: 判断 771"/>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3" name="フローチャート: 判断 772"/>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774" name="フローチャート: 判断 773"/>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69487</xdr:rowOff>
    </xdr:from>
    <xdr:to>
      <xdr:col>85</xdr:col>
      <xdr:colOff>177800</xdr:colOff>
      <xdr:row>107</xdr:row>
      <xdr:rowOff>171087</xdr:rowOff>
    </xdr:to>
    <xdr:sp macro="" textlink="">
      <xdr:nvSpPr>
        <xdr:cNvPr id="780" name="楕円 779"/>
        <xdr:cNvSpPr/>
      </xdr:nvSpPr>
      <xdr:spPr>
        <a:xfrm>
          <a:off x="16268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47914</xdr:rowOff>
    </xdr:from>
    <xdr:ext cx="405111" cy="259045"/>
    <xdr:sp macro="" textlink="">
      <xdr:nvSpPr>
        <xdr:cNvPr id="781" name="【公民館】&#10;有形固定資産減価償却率該当値テキスト"/>
        <xdr:cNvSpPr txBox="1"/>
      </xdr:nvSpPr>
      <xdr:spPr>
        <a:xfrm>
          <a:off x="16357600"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782" name="楕円 781"/>
        <xdr:cNvSpPr/>
      </xdr:nvSpPr>
      <xdr:spPr>
        <a:xfrm>
          <a:off x="1543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120287</xdr:rowOff>
    </xdr:to>
    <xdr:cxnSp macro="">
      <xdr:nvCxnSpPr>
        <xdr:cNvPr id="783" name="直線コネクタ 782"/>
        <xdr:cNvCxnSpPr/>
      </xdr:nvCxnSpPr>
      <xdr:spPr>
        <a:xfrm>
          <a:off x="15481300" y="184327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784" name="楕円 783"/>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107</xdr:row>
      <xdr:rowOff>87630</xdr:rowOff>
    </xdr:to>
    <xdr:cxnSp macro="">
      <xdr:nvCxnSpPr>
        <xdr:cNvPr id="785" name="直線コネクタ 784"/>
        <xdr:cNvCxnSpPr/>
      </xdr:nvCxnSpPr>
      <xdr:spPr>
        <a:xfrm>
          <a:off x="14592300" y="183968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138068</xdr:rowOff>
    </xdr:from>
    <xdr:to>
      <xdr:col>72</xdr:col>
      <xdr:colOff>38100</xdr:colOff>
      <xdr:row>107</xdr:row>
      <xdr:rowOff>68218</xdr:rowOff>
    </xdr:to>
    <xdr:sp macro="" textlink="">
      <xdr:nvSpPr>
        <xdr:cNvPr id="786" name="楕円 785"/>
        <xdr:cNvSpPr/>
      </xdr:nvSpPr>
      <xdr:spPr>
        <a:xfrm>
          <a:off x="13652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17418</xdr:rowOff>
    </xdr:from>
    <xdr:to>
      <xdr:col>76</xdr:col>
      <xdr:colOff>114300</xdr:colOff>
      <xdr:row>107</xdr:row>
      <xdr:rowOff>51707</xdr:rowOff>
    </xdr:to>
    <xdr:cxnSp macro="">
      <xdr:nvCxnSpPr>
        <xdr:cNvPr id="787" name="直線コネクタ 786"/>
        <xdr:cNvCxnSpPr/>
      </xdr:nvCxnSpPr>
      <xdr:spPr>
        <a:xfrm>
          <a:off x="13703300" y="183625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103777</xdr:rowOff>
    </xdr:from>
    <xdr:to>
      <xdr:col>67</xdr:col>
      <xdr:colOff>101600</xdr:colOff>
      <xdr:row>107</xdr:row>
      <xdr:rowOff>33927</xdr:rowOff>
    </xdr:to>
    <xdr:sp macro="" textlink="">
      <xdr:nvSpPr>
        <xdr:cNvPr id="788" name="楕円 787"/>
        <xdr:cNvSpPr/>
      </xdr:nvSpPr>
      <xdr:spPr>
        <a:xfrm>
          <a:off x="12763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154577</xdr:rowOff>
    </xdr:from>
    <xdr:to>
      <xdr:col>71</xdr:col>
      <xdr:colOff>177800</xdr:colOff>
      <xdr:row>107</xdr:row>
      <xdr:rowOff>17418</xdr:rowOff>
    </xdr:to>
    <xdr:cxnSp macro="">
      <xdr:nvCxnSpPr>
        <xdr:cNvPr id="789" name="直線コネクタ 788"/>
        <xdr:cNvCxnSpPr/>
      </xdr:nvCxnSpPr>
      <xdr:spPr>
        <a:xfrm>
          <a:off x="12814300" y="183282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790" name="n_1aveValue【公民館】&#10;有形固定資産減価償却率"/>
        <xdr:cNvSpPr txBox="1"/>
      </xdr:nvSpPr>
      <xdr:spPr>
        <a:xfrm>
          <a:off x="152660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1"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792" name="n_3aveValue【公民館】&#10;有形固定資産減価償却率"/>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793" name="n_4aveValue【公民館】&#10;有形固定資産減価償却率"/>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794" name="n_1mainValue【公民館】&#10;有形固定資産減価償却率"/>
        <xdr:cNvSpPr txBox="1"/>
      </xdr:nvSpPr>
      <xdr:spPr>
        <a:xfrm>
          <a:off x="152660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795" name="n_2mainValue【公民館】&#10;有形固定資産減価償却率"/>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59345</xdr:rowOff>
    </xdr:from>
    <xdr:ext cx="405111" cy="259045"/>
    <xdr:sp macro="" textlink="">
      <xdr:nvSpPr>
        <xdr:cNvPr id="796" name="n_3mainValue【公民館】&#10;有形固定資産減価償却率"/>
        <xdr:cNvSpPr txBox="1"/>
      </xdr:nvSpPr>
      <xdr:spPr>
        <a:xfrm>
          <a:off x="13500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25054</xdr:rowOff>
    </xdr:from>
    <xdr:ext cx="405111" cy="259045"/>
    <xdr:sp macro="" textlink="">
      <xdr:nvSpPr>
        <xdr:cNvPr id="797" name="n_4mainValue【公民館】&#10;有形固定資産減価償却率"/>
        <xdr:cNvSpPr txBox="1"/>
      </xdr:nvSpPr>
      <xdr:spPr>
        <a:xfrm>
          <a:off x="12611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2" name="直線コネクタ 81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3" name="テキスト ボックス 81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817" name="直線コネクタ 816"/>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818" name="【公民館】&#10;一人当たり面積最小値テキスト"/>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819" name="直線コネクタ 818"/>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820" name="【公民館】&#10;一人当たり面積最大値テキスト"/>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821" name="直線コネクタ 820"/>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822" name="【公民館】&#10;一人当たり面積平均値テキスト"/>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823" name="フローチャート: 判断 822"/>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824" name="フローチャート: 判断 823"/>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825" name="フローチャート: 判断 824"/>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826" name="フローチャート: 判断 825"/>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827" name="フローチャート: 判断 826"/>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40830</xdr:rowOff>
    </xdr:from>
    <xdr:to>
      <xdr:col>116</xdr:col>
      <xdr:colOff>114300</xdr:colOff>
      <xdr:row>106</xdr:row>
      <xdr:rowOff>142430</xdr:rowOff>
    </xdr:to>
    <xdr:sp macro="" textlink="">
      <xdr:nvSpPr>
        <xdr:cNvPr id="833" name="楕円 832"/>
        <xdr:cNvSpPr/>
      </xdr:nvSpPr>
      <xdr:spPr>
        <a:xfrm>
          <a:off x="22110700" y="1821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19257</xdr:rowOff>
    </xdr:from>
    <xdr:ext cx="469744" cy="259045"/>
    <xdr:sp macro="" textlink="">
      <xdr:nvSpPr>
        <xdr:cNvPr id="834" name="【公民館】&#10;一人当たり面積該当値テキスト"/>
        <xdr:cNvSpPr txBox="1"/>
      </xdr:nvSpPr>
      <xdr:spPr>
        <a:xfrm>
          <a:off x="22199600" y="1819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43117</xdr:rowOff>
    </xdr:from>
    <xdr:to>
      <xdr:col>112</xdr:col>
      <xdr:colOff>38100</xdr:colOff>
      <xdr:row>106</xdr:row>
      <xdr:rowOff>144717</xdr:rowOff>
    </xdr:to>
    <xdr:sp macro="" textlink="">
      <xdr:nvSpPr>
        <xdr:cNvPr id="835" name="楕円 834"/>
        <xdr:cNvSpPr/>
      </xdr:nvSpPr>
      <xdr:spPr>
        <a:xfrm>
          <a:off x="21272500" y="1821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91630</xdr:rowOff>
    </xdr:from>
    <xdr:to>
      <xdr:col>116</xdr:col>
      <xdr:colOff>63500</xdr:colOff>
      <xdr:row>106</xdr:row>
      <xdr:rowOff>93917</xdr:rowOff>
    </xdr:to>
    <xdr:cxnSp macro="">
      <xdr:nvCxnSpPr>
        <xdr:cNvPr id="836" name="直線コネクタ 835"/>
        <xdr:cNvCxnSpPr/>
      </xdr:nvCxnSpPr>
      <xdr:spPr>
        <a:xfrm flipV="1">
          <a:off x="21323300" y="1826533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46546</xdr:rowOff>
    </xdr:from>
    <xdr:to>
      <xdr:col>107</xdr:col>
      <xdr:colOff>101600</xdr:colOff>
      <xdr:row>106</xdr:row>
      <xdr:rowOff>148146</xdr:rowOff>
    </xdr:to>
    <xdr:sp macro="" textlink="">
      <xdr:nvSpPr>
        <xdr:cNvPr id="837" name="楕円 836"/>
        <xdr:cNvSpPr/>
      </xdr:nvSpPr>
      <xdr:spPr>
        <a:xfrm>
          <a:off x="20383500" y="182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93917</xdr:rowOff>
    </xdr:from>
    <xdr:to>
      <xdr:col>111</xdr:col>
      <xdr:colOff>177800</xdr:colOff>
      <xdr:row>106</xdr:row>
      <xdr:rowOff>97346</xdr:rowOff>
    </xdr:to>
    <xdr:cxnSp macro="">
      <xdr:nvCxnSpPr>
        <xdr:cNvPr id="838" name="直線コネクタ 837"/>
        <xdr:cNvCxnSpPr/>
      </xdr:nvCxnSpPr>
      <xdr:spPr>
        <a:xfrm flipV="1">
          <a:off x="20434300" y="1826761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47689</xdr:rowOff>
    </xdr:from>
    <xdr:to>
      <xdr:col>102</xdr:col>
      <xdr:colOff>165100</xdr:colOff>
      <xdr:row>106</xdr:row>
      <xdr:rowOff>149289</xdr:rowOff>
    </xdr:to>
    <xdr:sp macro="" textlink="">
      <xdr:nvSpPr>
        <xdr:cNvPr id="839" name="楕円 838"/>
        <xdr:cNvSpPr/>
      </xdr:nvSpPr>
      <xdr:spPr>
        <a:xfrm>
          <a:off x="19494500" y="182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97346</xdr:rowOff>
    </xdr:from>
    <xdr:to>
      <xdr:col>107</xdr:col>
      <xdr:colOff>50800</xdr:colOff>
      <xdr:row>106</xdr:row>
      <xdr:rowOff>98489</xdr:rowOff>
    </xdr:to>
    <xdr:cxnSp macro="">
      <xdr:nvCxnSpPr>
        <xdr:cNvPr id="840" name="直線コネクタ 839"/>
        <xdr:cNvCxnSpPr/>
      </xdr:nvCxnSpPr>
      <xdr:spPr>
        <a:xfrm flipV="1">
          <a:off x="19545300" y="1827104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50546</xdr:rowOff>
    </xdr:from>
    <xdr:to>
      <xdr:col>98</xdr:col>
      <xdr:colOff>38100</xdr:colOff>
      <xdr:row>106</xdr:row>
      <xdr:rowOff>152146</xdr:rowOff>
    </xdr:to>
    <xdr:sp macro="" textlink="">
      <xdr:nvSpPr>
        <xdr:cNvPr id="841" name="楕円 840"/>
        <xdr:cNvSpPr/>
      </xdr:nvSpPr>
      <xdr:spPr>
        <a:xfrm>
          <a:off x="18605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98489</xdr:rowOff>
    </xdr:from>
    <xdr:to>
      <xdr:col>102</xdr:col>
      <xdr:colOff>114300</xdr:colOff>
      <xdr:row>106</xdr:row>
      <xdr:rowOff>101346</xdr:rowOff>
    </xdr:to>
    <xdr:cxnSp macro="">
      <xdr:nvCxnSpPr>
        <xdr:cNvPr id="842" name="直線コネクタ 841"/>
        <xdr:cNvCxnSpPr/>
      </xdr:nvCxnSpPr>
      <xdr:spPr>
        <a:xfrm flipV="1">
          <a:off x="18656300" y="1827218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843" name="n_1aveValue【公民館】&#10;一人当たり面積"/>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844" name="n_2aveValue【公民館】&#10;一人当たり面積"/>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845" name="n_3aveValue【公民館】&#10;一人当たり面積"/>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846" name="n_4aveValue【公民館】&#10;一人当たり面積"/>
        <xdr:cNvSpPr txBox="1"/>
      </xdr:nvSpPr>
      <xdr:spPr>
        <a:xfrm>
          <a:off x="18421427" y="1792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135844</xdr:rowOff>
    </xdr:from>
    <xdr:ext cx="469744" cy="259045"/>
    <xdr:sp macro="" textlink="">
      <xdr:nvSpPr>
        <xdr:cNvPr id="847" name="n_1mainValue【公民館】&#10;一人当たり面積"/>
        <xdr:cNvSpPr txBox="1"/>
      </xdr:nvSpPr>
      <xdr:spPr>
        <a:xfrm>
          <a:off x="21075727" y="1830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139273</xdr:rowOff>
    </xdr:from>
    <xdr:ext cx="469744" cy="259045"/>
    <xdr:sp macro="" textlink="">
      <xdr:nvSpPr>
        <xdr:cNvPr id="848" name="n_2mainValue【公民館】&#10;一人当たり面積"/>
        <xdr:cNvSpPr txBox="1"/>
      </xdr:nvSpPr>
      <xdr:spPr>
        <a:xfrm>
          <a:off x="20199427" y="1831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140416</xdr:rowOff>
    </xdr:from>
    <xdr:ext cx="469744" cy="259045"/>
    <xdr:sp macro="" textlink="">
      <xdr:nvSpPr>
        <xdr:cNvPr id="849" name="n_3mainValue【公民館】&#10;一人当たり面積"/>
        <xdr:cNvSpPr txBox="1"/>
      </xdr:nvSpPr>
      <xdr:spPr>
        <a:xfrm>
          <a:off x="19310427" y="1831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143273</xdr:rowOff>
    </xdr:from>
    <xdr:ext cx="469744" cy="259045"/>
    <xdr:sp macro="" textlink="">
      <xdr:nvSpPr>
        <xdr:cNvPr id="850" name="n_4mainValue【公民館】&#10;一人当たり面積"/>
        <xdr:cNvSpPr txBox="1"/>
      </xdr:nvSpPr>
      <xdr:spPr>
        <a:xfrm>
          <a:off x="184214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橋りょうは近年、架替工事等により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が減少傾向にある。また、日高山脈の麓に位置している地理的要因から河川が多いことに伴い、橋りょうも多いため、</a:t>
          </a:r>
          <a:r>
            <a:rPr kumimoji="1" lang="ja-JP" altLang="ja-JP" sz="1100">
              <a:solidFill>
                <a:schemeClr val="dk1"/>
              </a:solidFill>
              <a:effectLst/>
              <a:latin typeface="+mn-lt"/>
              <a:ea typeface="+mn-ea"/>
              <a:cs typeface="+mn-cs"/>
            </a:rPr>
            <a:t>一人当たり有形固定資産額は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類似団体内で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に建設したため、認定こども園・幼稚園・保育所の有形固定資産減価償却率は類似団体平均より低くなっている。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以外の有形固定資産減価償却率は耐用年数を経過している施設もあるため、類似団体平均より高くなっている。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8,833
402.25
9,960,159
9,588,542
371,347
5,153,548
10,931,898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138084</xdr:rowOff>
    </xdr:from>
    <xdr:ext cx="405111" cy="259045"/>
    <xdr:sp macro="" textlink="">
      <xdr:nvSpPr>
        <xdr:cNvPr id="63" name="【図書館】&#10;有形固定資産減価償却率平均値テキスト"/>
        <xdr:cNvSpPr txBox="1"/>
      </xdr:nvSpPr>
      <xdr:spPr>
        <a:xfrm>
          <a:off x="4673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xdr:cNvSpPr/>
      </xdr:nvSpPr>
      <xdr:spPr>
        <a:xfrm>
          <a:off x="1968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4" name="楕円 73"/>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5" name="【図書館】&#10;有形固定資産減価償却率該当値テキスト"/>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113574</xdr:rowOff>
    </xdr:from>
    <xdr:to>
      <xdr:col>20</xdr:col>
      <xdr:colOff>38100</xdr:colOff>
      <xdr:row>39</xdr:row>
      <xdr:rowOff>43724</xdr:rowOff>
    </xdr:to>
    <xdr:sp macro="" textlink="">
      <xdr:nvSpPr>
        <xdr:cNvPr id="76" name="楕円 75"/>
        <xdr:cNvSpPr/>
      </xdr:nvSpPr>
      <xdr:spPr>
        <a:xfrm>
          <a:off x="3746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164374</xdr:rowOff>
    </xdr:from>
    <xdr:to>
      <xdr:col>24</xdr:col>
      <xdr:colOff>63500</xdr:colOff>
      <xdr:row>39</xdr:row>
      <xdr:rowOff>19050</xdr:rowOff>
    </xdr:to>
    <xdr:cxnSp macro="">
      <xdr:nvCxnSpPr>
        <xdr:cNvPr id="77" name="直線コネクタ 76"/>
        <xdr:cNvCxnSpPr/>
      </xdr:nvCxnSpPr>
      <xdr:spPr>
        <a:xfrm>
          <a:off x="3797300" y="66794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80917</xdr:rowOff>
    </xdr:from>
    <xdr:to>
      <xdr:col>15</xdr:col>
      <xdr:colOff>101600</xdr:colOff>
      <xdr:row>39</xdr:row>
      <xdr:rowOff>11067</xdr:rowOff>
    </xdr:to>
    <xdr:sp macro="" textlink="">
      <xdr:nvSpPr>
        <xdr:cNvPr id="78" name="楕円 77"/>
        <xdr:cNvSpPr/>
      </xdr:nvSpPr>
      <xdr:spPr>
        <a:xfrm>
          <a:off x="2857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131717</xdr:rowOff>
    </xdr:from>
    <xdr:to>
      <xdr:col>19</xdr:col>
      <xdr:colOff>177800</xdr:colOff>
      <xdr:row>38</xdr:row>
      <xdr:rowOff>164374</xdr:rowOff>
    </xdr:to>
    <xdr:cxnSp macro="">
      <xdr:nvCxnSpPr>
        <xdr:cNvPr id="79" name="直線コネクタ 78"/>
        <xdr:cNvCxnSpPr/>
      </xdr:nvCxnSpPr>
      <xdr:spPr>
        <a:xfrm>
          <a:off x="2908300" y="66468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44994</xdr:rowOff>
    </xdr:from>
    <xdr:to>
      <xdr:col>10</xdr:col>
      <xdr:colOff>165100</xdr:colOff>
      <xdr:row>38</xdr:row>
      <xdr:rowOff>146594</xdr:rowOff>
    </xdr:to>
    <xdr:sp macro="" textlink="">
      <xdr:nvSpPr>
        <xdr:cNvPr id="80" name="楕円 79"/>
        <xdr:cNvSpPr/>
      </xdr:nvSpPr>
      <xdr:spPr>
        <a:xfrm>
          <a:off x="1968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95794</xdr:rowOff>
    </xdr:from>
    <xdr:to>
      <xdr:col>15</xdr:col>
      <xdr:colOff>50800</xdr:colOff>
      <xdr:row>38</xdr:row>
      <xdr:rowOff>131717</xdr:rowOff>
    </xdr:to>
    <xdr:cxnSp macro="">
      <xdr:nvCxnSpPr>
        <xdr:cNvPr id="81" name="直線コネクタ 80"/>
        <xdr:cNvCxnSpPr/>
      </xdr:nvCxnSpPr>
      <xdr:spPr>
        <a:xfrm>
          <a:off x="2019300" y="66108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27033</xdr:rowOff>
    </xdr:from>
    <xdr:to>
      <xdr:col>6</xdr:col>
      <xdr:colOff>38100</xdr:colOff>
      <xdr:row>38</xdr:row>
      <xdr:rowOff>128633</xdr:rowOff>
    </xdr:to>
    <xdr:sp macro="" textlink="">
      <xdr:nvSpPr>
        <xdr:cNvPr id="82" name="楕円 81"/>
        <xdr:cNvSpPr/>
      </xdr:nvSpPr>
      <xdr:spPr>
        <a:xfrm>
          <a:off x="1079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77833</xdr:rowOff>
    </xdr:from>
    <xdr:to>
      <xdr:col>10</xdr:col>
      <xdr:colOff>114300</xdr:colOff>
      <xdr:row>38</xdr:row>
      <xdr:rowOff>95794</xdr:rowOff>
    </xdr:to>
    <xdr:cxnSp macro="">
      <xdr:nvCxnSpPr>
        <xdr:cNvPr id="83" name="直線コネクタ 82"/>
        <xdr:cNvCxnSpPr/>
      </xdr:nvCxnSpPr>
      <xdr:spPr>
        <a:xfrm>
          <a:off x="1130300" y="659293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図書館】&#10;有形固定資産減価償却率"/>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5" name="n_2aveValue【図書館】&#10;有形固定資産減価償却率"/>
        <xdr:cNvSpPr txBox="1"/>
      </xdr:nvSpPr>
      <xdr:spPr>
        <a:xfrm>
          <a:off x="2705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7093</xdr:rowOff>
    </xdr:from>
    <xdr:ext cx="405111" cy="259045"/>
    <xdr:sp macro="" textlink="">
      <xdr:nvSpPr>
        <xdr:cNvPr id="86" name="n_3aveValue【図書館】&#10;有形固定資産減価償却率"/>
        <xdr:cNvSpPr txBox="1"/>
      </xdr:nvSpPr>
      <xdr:spPr>
        <a:xfrm>
          <a:off x="1816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87" name="n_4aveValue【図書館】&#10;有形固定資産減価償却率"/>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60251</xdr:rowOff>
    </xdr:from>
    <xdr:ext cx="405111" cy="259045"/>
    <xdr:sp macro="" textlink="">
      <xdr:nvSpPr>
        <xdr:cNvPr id="88" name="n_1mainValue【図書館】&#10;有形固定資産減価償却率"/>
        <xdr:cNvSpPr txBox="1"/>
      </xdr:nvSpPr>
      <xdr:spPr>
        <a:xfrm>
          <a:off x="3582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27594</xdr:rowOff>
    </xdr:from>
    <xdr:ext cx="405111" cy="259045"/>
    <xdr:sp macro="" textlink="">
      <xdr:nvSpPr>
        <xdr:cNvPr id="89" name="n_2mainValue【図書館】&#10;有形固定資産減価償却率"/>
        <xdr:cNvSpPr txBox="1"/>
      </xdr:nvSpPr>
      <xdr:spPr>
        <a:xfrm>
          <a:off x="2705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163121</xdr:rowOff>
    </xdr:from>
    <xdr:ext cx="405111" cy="259045"/>
    <xdr:sp macro="" textlink="">
      <xdr:nvSpPr>
        <xdr:cNvPr id="90" name="n_3mainValue【図書館】&#10;有形固定資産減価償却率"/>
        <xdr:cNvSpPr txBox="1"/>
      </xdr:nvSpPr>
      <xdr:spPr>
        <a:xfrm>
          <a:off x="1816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145160</xdr:rowOff>
    </xdr:from>
    <xdr:ext cx="405111" cy="259045"/>
    <xdr:sp macro="" textlink="">
      <xdr:nvSpPr>
        <xdr:cNvPr id="91" name="n_4mainValue【図書館】&#10;有形固定資産減価償却率"/>
        <xdr:cNvSpPr txBox="1"/>
      </xdr:nvSpPr>
      <xdr:spPr>
        <a:xfrm>
          <a:off x="927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22" name="フローチャート: 判断 121"/>
        <xdr:cNvSpPr/>
      </xdr:nvSpPr>
      <xdr:spPr>
        <a:xfrm>
          <a:off x="781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64262</xdr:rowOff>
    </xdr:from>
    <xdr:to>
      <xdr:col>55</xdr:col>
      <xdr:colOff>50800</xdr:colOff>
      <xdr:row>35</xdr:row>
      <xdr:rowOff>165862</xdr:rowOff>
    </xdr:to>
    <xdr:sp macro="" textlink="">
      <xdr:nvSpPr>
        <xdr:cNvPr id="129" name="楕円 128"/>
        <xdr:cNvSpPr/>
      </xdr:nvSpPr>
      <xdr:spPr>
        <a:xfrm>
          <a:off x="104267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87139</xdr:rowOff>
    </xdr:from>
    <xdr:ext cx="469744" cy="259045"/>
    <xdr:sp macro="" textlink="">
      <xdr:nvSpPr>
        <xdr:cNvPr id="130" name="【図書館】&#10;一人当たり面積該当値テキスト"/>
        <xdr:cNvSpPr txBox="1"/>
      </xdr:nvSpPr>
      <xdr:spPr>
        <a:xfrm>
          <a:off x="10515600" y="591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77978</xdr:rowOff>
    </xdr:from>
    <xdr:to>
      <xdr:col>50</xdr:col>
      <xdr:colOff>165100</xdr:colOff>
      <xdr:row>36</xdr:row>
      <xdr:rowOff>8128</xdr:rowOff>
    </xdr:to>
    <xdr:sp macro="" textlink="">
      <xdr:nvSpPr>
        <xdr:cNvPr id="131" name="楕円 130"/>
        <xdr:cNvSpPr/>
      </xdr:nvSpPr>
      <xdr:spPr>
        <a:xfrm>
          <a:off x="9588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115062</xdr:rowOff>
    </xdr:from>
    <xdr:to>
      <xdr:col>55</xdr:col>
      <xdr:colOff>0</xdr:colOff>
      <xdr:row>35</xdr:row>
      <xdr:rowOff>128778</xdr:rowOff>
    </xdr:to>
    <xdr:cxnSp macro="">
      <xdr:nvCxnSpPr>
        <xdr:cNvPr id="132" name="直線コネクタ 131"/>
        <xdr:cNvCxnSpPr/>
      </xdr:nvCxnSpPr>
      <xdr:spPr>
        <a:xfrm flipV="1">
          <a:off x="9639300" y="61158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96266</xdr:rowOff>
    </xdr:from>
    <xdr:to>
      <xdr:col>46</xdr:col>
      <xdr:colOff>38100</xdr:colOff>
      <xdr:row>36</xdr:row>
      <xdr:rowOff>26416</xdr:rowOff>
    </xdr:to>
    <xdr:sp macro="" textlink="">
      <xdr:nvSpPr>
        <xdr:cNvPr id="133" name="楕円 132"/>
        <xdr:cNvSpPr/>
      </xdr:nvSpPr>
      <xdr:spPr>
        <a:xfrm>
          <a:off x="8699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128778</xdr:rowOff>
    </xdr:from>
    <xdr:to>
      <xdr:col>50</xdr:col>
      <xdr:colOff>114300</xdr:colOff>
      <xdr:row>35</xdr:row>
      <xdr:rowOff>147066</xdr:rowOff>
    </xdr:to>
    <xdr:cxnSp macro="">
      <xdr:nvCxnSpPr>
        <xdr:cNvPr id="134" name="直線コネクタ 133"/>
        <xdr:cNvCxnSpPr/>
      </xdr:nvCxnSpPr>
      <xdr:spPr>
        <a:xfrm flipV="1">
          <a:off x="8750300" y="61295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100838</xdr:rowOff>
    </xdr:from>
    <xdr:to>
      <xdr:col>41</xdr:col>
      <xdr:colOff>101600</xdr:colOff>
      <xdr:row>36</xdr:row>
      <xdr:rowOff>30988</xdr:rowOff>
    </xdr:to>
    <xdr:sp macro="" textlink="">
      <xdr:nvSpPr>
        <xdr:cNvPr id="135" name="楕円 134"/>
        <xdr:cNvSpPr/>
      </xdr:nvSpPr>
      <xdr:spPr>
        <a:xfrm>
          <a:off x="7810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147066</xdr:rowOff>
    </xdr:from>
    <xdr:to>
      <xdr:col>45</xdr:col>
      <xdr:colOff>177800</xdr:colOff>
      <xdr:row>35</xdr:row>
      <xdr:rowOff>151638</xdr:rowOff>
    </xdr:to>
    <xdr:cxnSp macro="">
      <xdr:nvCxnSpPr>
        <xdr:cNvPr id="136" name="直線コネクタ 135"/>
        <xdr:cNvCxnSpPr/>
      </xdr:nvCxnSpPr>
      <xdr:spPr>
        <a:xfrm flipV="1">
          <a:off x="7861300" y="61478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7" name="楕円 136"/>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151638</xdr:rowOff>
    </xdr:from>
    <xdr:to>
      <xdr:col>41</xdr:col>
      <xdr:colOff>50800</xdr:colOff>
      <xdr:row>37</xdr:row>
      <xdr:rowOff>19050</xdr:rowOff>
    </xdr:to>
    <xdr:cxnSp macro="">
      <xdr:nvCxnSpPr>
        <xdr:cNvPr id="138" name="直線コネクタ 137"/>
        <xdr:cNvCxnSpPr/>
      </xdr:nvCxnSpPr>
      <xdr:spPr>
        <a:xfrm flipV="1">
          <a:off x="6972300" y="615238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113555</xdr:rowOff>
    </xdr:from>
    <xdr:ext cx="469744" cy="259045"/>
    <xdr:sp macro="" textlink="">
      <xdr:nvSpPr>
        <xdr:cNvPr id="139" name="n_1aveValue【図書館】&#10;一人当たり面積"/>
        <xdr:cNvSpPr txBox="1"/>
      </xdr:nvSpPr>
      <xdr:spPr>
        <a:xfrm>
          <a:off x="939172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90695</xdr:rowOff>
    </xdr:from>
    <xdr:ext cx="469744" cy="259045"/>
    <xdr:sp macro="" textlink="">
      <xdr:nvSpPr>
        <xdr:cNvPr id="140" name="n_2aveValue【図書館】&#10;一人当たり面積"/>
        <xdr:cNvSpPr txBox="1"/>
      </xdr:nvSpPr>
      <xdr:spPr>
        <a:xfrm>
          <a:off x="85154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76979</xdr:rowOff>
    </xdr:from>
    <xdr:ext cx="469744" cy="259045"/>
    <xdr:sp macro="" textlink="">
      <xdr:nvSpPr>
        <xdr:cNvPr id="141" name="n_3aveValue【図書館】&#10;一人当たり面積"/>
        <xdr:cNvSpPr txBox="1"/>
      </xdr:nvSpPr>
      <xdr:spPr>
        <a:xfrm>
          <a:off x="7626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2" name="n_4aveValue【図書館】&#10;一人当たり面積"/>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24655</xdr:rowOff>
    </xdr:from>
    <xdr:ext cx="469744" cy="259045"/>
    <xdr:sp macro="" textlink="">
      <xdr:nvSpPr>
        <xdr:cNvPr id="143" name="n_1mainValue【図書館】&#10;一人当たり面積"/>
        <xdr:cNvSpPr txBox="1"/>
      </xdr:nvSpPr>
      <xdr:spPr>
        <a:xfrm>
          <a:off x="9391727" y="58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42943</xdr:rowOff>
    </xdr:from>
    <xdr:ext cx="469744" cy="259045"/>
    <xdr:sp macro="" textlink="">
      <xdr:nvSpPr>
        <xdr:cNvPr id="144" name="n_2mainValue【図書館】&#10;一人当たり面積"/>
        <xdr:cNvSpPr txBox="1"/>
      </xdr:nvSpPr>
      <xdr:spPr>
        <a:xfrm>
          <a:off x="8515427" y="58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47515</xdr:rowOff>
    </xdr:from>
    <xdr:ext cx="469744" cy="259045"/>
    <xdr:sp macro="" textlink="">
      <xdr:nvSpPr>
        <xdr:cNvPr id="145" name="n_3mainValue【図書館】&#10;一人当たり面積"/>
        <xdr:cNvSpPr txBox="1"/>
      </xdr:nvSpPr>
      <xdr:spPr>
        <a:xfrm>
          <a:off x="7626427" y="587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6"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体育館・プール】&#10;有形固定資産減価償却率平均値テキスト"/>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2" name="フローチャート: 判断 181"/>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71665</xdr:rowOff>
    </xdr:from>
    <xdr:to>
      <xdr:col>24</xdr:col>
      <xdr:colOff>114300</xdr:colOff>
      <xdr:row>64</xdr:row>
      <xdr:rowOff>1815</xdr:rowOff>
    </xdr:to>
    <xdr:sp macro="" textlink="">
      <xdr:nvSpPr>
        <xdr:cNvPr id="188" name="楕円 187"/>
        <xdr:cNvSpPr/>
      </xdr:nvSpPr>
      <xdr:spPr>
        <a:xfrm>
          <a:off x="4584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50092</xdr:rowOff>
    </xdr:from>
    <xdr:ext cx="405111" cy="259045"/>
    <xdr:sp macro="" textlink="">
      <xdr:nvSpPr>
        <xdr:cNvPr id="189" name="【体育館・プール】&#10;有形固定資産減価償却率該当値テキスト"/>
        <xdr:cNvSpPr txBox="1"/>
      </xdr:nvSpPr>
      <xdr:spPr>
        <a:xfrm>
          <a:off x="4673600"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68399</xdr:rowOff>
    </xdr:from>
    <xdr:to>
      <xdr:col>20</xdr:col>
      <xdr:colOff>38100</xdr:colOff>
      <xdr:row>63</xdr:row>
      <xdr:rowOff>169999</xdr:rowOff>
    </xdr:to>
    <xdr:sp macro="" textlink="">
      <xdr:nvSpPr>
        <xdr:cNvPr id="190" name="楕円 189"/>
        <xdr:cNvSpPr/>
      </xdr:nvSpPr>
      <xdr:spPr>
        <a:xfrm>
          <a:off x="3746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119199</xdr:rowOff>
    </xdr:from>
    <xdr:to>
      <xdr:col>24</xdr:col>
      <xdr:colOff>63500</xdr:colOff>
      <xdr:row>63</xdr:row>
      <xdr:rowOff>122465</xdr:rowOff>
    </xdr:to>
    <xdr:cxnSp macro="">
      <xdr:nvCxnSpPr>
        <xdr:cNvPr id="191" name="直線コネクタ 190"/>
        <xdr:cNvCxnSpPr/>
      </xdr:nvCxnSpPr>
      <xdr:spPr>
        <a:xfrm>
          <a:off x="3797300" y="109205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43906</xdr:rowOff>
    </xdr:from>
    <xdr:to>
      <xdr:col>15</xdr:col>
      <xdr:colOff>101600</xdr:colOff>
      <xdr:row>63</xdr:row>
      <xdr:rowOff>145506</xdr:rowOff>
    </xdr:to>
    <xdr:sp macro="" textlink="">
      <xdr:nvSpPr>
        <xdr:cNvPr id="192" name="楕円 191"/>
        <xdr:cNvSpPr/>
      </xdr:nvSpPr>
      <xdr:spPr>
        <a:xfrm>
          <a:off x="2857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94706</xdr:rowOff>
    </xdr:from>
    <xdr:to>
      <xdr:col>19</xdr:col>
      <xdr:colOff>177800</xdr:colOff>
      <xdr:row>63</xdr:row>
      <xdr:rowOff>119199</xdr:rowOff>
    </xdr:to>
    <xdr:cxnSp macro="">
      <xdr:nvCxnSpPr>
        <xdr:cNvPr id="193" name="直線コネクタ 192"/>
        <xdr:cNvCxnSpPr/>
      </xdr:nvCxnSpPr>
      <xdr:spPr>
        <a:xfrm>
          <a:off x="2908300" y="108960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17780</xdr:rowOff>
    </xdr:from>
    <xdr:to>
      <xdr:col>10</xdr:col>
      <xdr:colOff>165100</xdr:colOff>
      <xdr:row>63</xdr:row>
      <xdr:rowOff>119380</xdr:rowOff>
    </xdr:to>
    <xdr:sp macro="" textlink="">
      <xdr:nvSpPr>
        <xdr:cNvPr id="194" name="楕円 193"/>
        <xdr:cNvSpPr/>
      </xdr:nvSpPr>
      <xdr:spPr>
        <a:xfrm>
          <a:off x="196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68580</xdr:rowOff>
    </xdr:from>
    <xdr:to>
      <xdr:col>15</xdr:col>
      <xdr:colOff>50800</xdr:colOff>
      <xdr:row>63</xdr:row>
      <xdr:rowOff>94706</xdr:rowOff>
    </xdr:to>
    <xdr:cxnSp macro="">
      <xdr:nvCxnSpPr>
        <xdr:cNvPr id="195" name="直線コネクタ 194"/>
        <xdr:cNvCxnSpPr/>
      </xdr:nvCxnSpPr>
      <xdr:spPr>
        <a:xfrm>
          <a:off x="2019300" y="108699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151674</xdr:rowOff>
    </xdr:from>
    <xdr:to>
      <xdr:col>6</xdr:col>
      <xdr:colOff>38100</xdr:colOff>
      <xdr:row>63</xdr:row>
      <xdr:rowOff>81824</xdr:rowOff>
    </xdr:to>
    <xdr:sp macro="" textlink="">
      <xdr:nvSpPr>
        <xdr:cNvPr id="196" name="楕円 195"/>
        <xdr:cNvSpPr/>
      </xdr:nvSpPr>
      <xdr:spPr>
        <a:xfrm>
          <a:off x="1079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31024</xdr:rowOff>
    </xdr:from>
    <xdr:to>
      <xdr:col>10</xdr:col>
      <xdr:colOff>114300</xdr:colOff>
      <xdr:row>63</xdr:row>
      <xdr:rowOff>68580</xdr:rowOff>
    </xdr:to>
    <xdr:cxnSp macro="">
      <xdr:nvCxnSpPr>
        <xdr:cNvPr id="197" name="直線コネクタ 196"/>
        <xdr:cNvCxnSpPr/>
      </xdr:nvCxnSpPr>
      <xdr:spPr>
        <a:xfrm>
          <a:off x="1130300" y="108323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8" name="n_1aveValue【体育館・プール】&#10;有形固定資産減価償却率"/>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1" name="n_4aveValue【体育館・プール】&#10;有形固定資産減価償却率"/>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161126</xdr:rowOff>
    </xdr:from>
    <xdr:ext cx="405111" cy="259045"/>
    <xdr:sp macro="" textlink="">
      <xdr:nvSpPr>
        <xdr:cNvPr id="202" name="n_1mainValue【体育館・プール】&#10;有形固定資産減価償却率"/>
        <xdr:cNvSpPr txBox="1"/>
      </xdr:nvSpPr>
      <xdr:spPr>
        <a:xfrm>
          <a:off x="3582044" y="1096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136633</xdr:rowOff>
    </xdr:from>
    <xdr:ext cx="405111" cy="259045"/>
    <xdr:sp macro="" textlink="">
      <xdr:nvSpPr>
        <xdr:cNvPr id="203" name="n_2mainValue【体育館・プール】&#10;有形固定資産減価償却率"/>
        <xdr:cNvSpPr txBox="1"/>
      </xdr:nvSpPr>
      <xdr:spPr>
        <a:xfrm>
          <a:off x="2705744"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110507</xdr:rowOff>
    </xdr:from>
    <xdr:ext cx="405111" cy="259045"/>
    <xdr:sp macro="" textlink="">
      <xdr:nvSpPr>
        <xdr:cNvPr id="204" name="n_3mainValue【体育館・プール】&#10;有形固定資産減価償却率"/>
        <xdr:cNvSpPr txBox="1"/>
      </xdr:nvSpPr>
      <xdr:spPr>
        <a:xfrm>
          <a:off x="1816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72951</xdr:rowOff>
    </xdr:from>
    <xdr:ext cx="405111" cy="259045"/>
    <xdr:sp macro="" textlink="">
      <xdr:nvSpPr>
        <xdr:cNvPr id="205" name="n_4mainValue【体育館・プール】&#10;有形固定資産減価償却率"/>
        <xdr:cNvSpPr txBox="1"/>
      </xdr:nvSpPr>
      <xdr:spPr>
        <a:xfrm>
          <a:off x="927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230" name="【体育館・プール】&#10;一人当たり面積平均値テキスト"/>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34" name="フローチャート: 判断 233"/>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35" name="フローチャート: 判断 234"/>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163513</xdr:rowOff>
    </xdr:from>
    <xdr:to>
      <xdr:col>55</xdr:col>
      <xdr:colOff>50800</xdr:colOff>
      <xdr:row>62</xdr:row>
      <xdr:rowOff>93663</xdr:rowOff>
    </xdr:to>
    <xdr:sp macro="" textlink="">
      <xdr:nvSpPr>
        <xdr:cNvPr id="241" name="楕円 240"/>
        <xdr:cNvSpPr/>
      </xdr:nvSpPr>
      <xdr:spPr>
        <a:xfrm>
          <a:off x="10426700" y="106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141940</xdr:rowOff>
    </xdr:from>
    <xdr:ext cx="469744" cy="259045"/>
    <xdr:sp macro="" textlink="">
      <xdr:nvSpPr>
        <xdr:cNvPr id="242" name="【体育館・プール】&#10;一人当たり面積該当値テキスト"/>
        <xdr:cNvSpPr txBox="1"/>
      </xdr:nvSpPr>
      <xdr:spPr>
        <a:xfrm>
          <a:off x="10515600" y="1060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165798</xdr:rowOff>
    </xdr:from>
    <xdr:to>
      <xdr:col>50</xdr:col>
      <xdr:colOff>165100</xdr:colOff>
      <xdr:row>62</xdr:row>
      <xdr:rowOff>95948</xdr:rowOff>
    </xdr:to>
    <xdr:sp macro="" textlink="">
      <xdr:nvSpPr>
        <xdr:cNvPr id="243" name="楕円 242"/>
        <xdr:cNvSpPr/>
      </xdr:nvSpPr>
      <xdr:spPr>
        <a:xfrm>
          <a:off x="9588500" y="10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42863</xdr:rowOff>
    </xdr:from>
    <xdr:to>
      <xdr:col>55</xdr:col>
      <xdr:colOff>0</xdr:colOff>
      <xdr:row>62</xdr:row>
      <xdr:rowOff>45148</xdr:rowOff>
    </xdr:to>
    <xdr:cxnSp macro="">
      <xdr:nvCxnSpPr>
        <xdr:cNvPr id="244" name="直線コネクタ 243"/>
        <xdr:cNvCxnSpPr/>
      </xdr:nvCxnSpPr>
      <xdr:spPr>
        <a:xfrm flipV="1">
          <a:off x="9639300" y="106727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168656</xdr:rowOff>
    </xdr:from>
    <xdr:to>
      <xdr:col>46</xdr:col>
      <xdr:colOff>38100</xdr:colOff>
      <xdr:row>62</xdr:row>
      <xdr:rowOff>98806</xdr:rowOff>
    </xdr:to>
    <xdr:sp macro="" textlink="">
      <xdr:nvSpPr>
        <xdr:cNvPr id="245" name="楕円 244"/>
        <xdr:cNvSpPr/>
      </xdr:nvSpPr>
      <xdr:spPr>
        <a:xfrm>
          <a:off x="8699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45148</xdr:rowOff>
    </xdr:from>
    <xdr:to>
      <xdr:col>50</xdr:col>
      <xdr:colOff>114300</xdr:colOff>
      <xdr:row>62</xdr:row>
      <xdr:rowOff>48006</xdr:rowOff>
    </xdr:to>
    <xdr:cxnSp macro="">
      <xdr:nvCxnSpPr>
        <xdr:cNvPr id="246" name="直線コネクタ 245"/>
        <xdr:cNvCxnSpPr/>
      </xdr:nvCxnSpPr>
      <xdr:spPr>
        <a:xfrm flipV="1">
          <a:off x="8750300" y="1067504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170370</xdr:rowOff>
    </xdr:from>
    <xdr:to>
      <xdr:col>41</xdr:col>
      <xdr:colOff>101600</xdr:colOff>
      <xdr:row>62</xdr:row>
      <xdr:rowOff>100520</xdr:rowOff>
    </xdr:to>
    <xdr:sp macro="" textlink="">
      <xdr:nvSpPr>
        <xdr:cNvPr id="247" name="楕円 246"/>
        <xdr:cNvSpPr/>
      </xdr:nvSpPr>
      <xdr:spPr>
        <a:xfrm>
          <a:off x="7810500" y="106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48006</xdr:rowOff>
    </xdr:from>
    <xdr:to>
      <xdr:col>45</xdr:col>
      <xdr:colOff>177800</xdr:colOff>
      <xdr:row>62</xdr:row>
      <xdr:rowOff>49720</xdr:rowOff>
    </xdr:to>
    <xdr:cxnSp macro="">
      <xdr:nvCxnSpPr>
        <xdr:cNvPr id="248" name="直線コネクタ 247"/>
        <xdr:cNvCxnSpPr/>
      </xdr:nvCxnSpPr>
      <xdr:spPr>
        <a:xfrm flipV="1">
          <a:off x="7861300" y="1067790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xdr:rowOff>
    </xdr:from>
    <xdr:to>
      <xdr:col>36</xdr:col>
      <xdr:colOff>165100</xdr:colOff>
      <xdr:row>62</xdr:row>
      <xdr:rowOff>102806</xdr:rowOff>
    </xdr:to>
    <xdr:sp macro="" textlink="">
      <xdr:nvSpPr>
        <xdr:cNvPr id="249" name="楕円 248"/>
        <xdr:cNvSpPr/>
      </xdr:nvSpPr>
      <xdr:spPr>
        <a:xfrm>
          <a:off x="6921500" y="106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49720</xdr:rowOff>
    </xdr:from>
    <xdr:to>
      <xdr:col>41</xdr:col>
      <xdr:colOff>50800</xdr:colOff>
      <xdr:row>62</xdr:row>
      <xdr:rowOff>52006</xdr:rowOff>
    </xdr:to>
    <xdr:cxnSp macro="">
      <xdr:nvCxnSpPr>
        <xdr:cNvPr id="250" name="直線コネクタ 249"/>
        <xdr:cNvCxnSpPr/>
      </xdr:nvCxnSpPr>
      <xdr:spPr>
        <a:xfrm flipV="1">
          <a:off x="6972300" y="10679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251" name="n_1aveValue【体育館・プール】&#10;一人当たり面積"/>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252" name="n_2aveValue【体育館・プール】&#10;一人当たり面積"/>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253" name="n_3aveValue【体育館・プール】&#10;一人当たり面積"/>
        <xdr:cNvSpPr txBox="1"/>
      </xdr:nvSpPr>
      <xdr:spPr>
        <a:xfrm>
          <a:off x="7626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254" name="n_4aveValue【体育館・プール】&#10;一人当たり面積"/>
        <xdr:cNvSpPr txBox="1"/>
      </xdr:nvSpPr>
      <xdr:spPr>
        <a:xfrm>
          <a:off x="6737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87075</xdr:rowOff>
    </xdr:from>
    <xdr:ext cx="469744" cy="259045"/>
    <xdr:sp macro="" textlink="">
      <xdr:nvSpPr>
        <xdr:cNvPr id="255" name="n_1mainValue【体育館・プール】&#10;一人当たり面積"/>
        <xdr:cNvSpPr txBox="1"/>
      </xdr:nvSpPr>
      <xdr:spPr>
        <a:xfrm>
          <a:off x="9391727" y="1071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89933</xdr:rowOff>
    </xdr:from>
    <xdr:ext cx="469744" cy="259045"/>
    <xdr:sp macro="" textlink="">
      <xdr:nvSpPr>
        <xdr:cNvPr id="256" name="n_2mainValue【体育館・プール】&#10;一人当たり面積"/>
        <xdr:cNvSpPr txBox="1"/>
      </xdr:nvSpPr>
      <xdr:spPr>
        <a:xfrm>
          <a:off x="8515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91647</xdr:rowOff>
    </xdr:from>
    <xdr:ext cx="469744" cy="259045"/>
    <xdr:sp macro="" textlink="">
      <xdr:nvSpPr>
        <xdr:cNvPr id="257" name="n_3mainValue【体育館・プール】&#10;一人当たり面積"/>
        <xdr:cNvSpPr txBox="1"/>
      </xdr:nvSpPr>
      <xdr:spPr>
        <a:xfrm>
          <a:off x="7626427" y="1072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93933</xdr:rowOff>
    </xdr:from>
    <xdr:ext cx="469744" cy="259045"/>
    <xdr:sp macro="" textlink="">
      <xdr:nvSpPr>
        <xdr:cNvPr id="258" name="n_4mainValue【体育館・プール】&#10;一人当たり面積"/>
        <xdr:cNvSpPr txBox="1"/>
      </xdr:nvSpPr>
      <xdr:spPr>
        <a:xfrm>
          <a:off x="6737427" y="1072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7" name="テキスト ボックス 2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7" name="テキスト ボックス 2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14151</xdr:rowOff>
    </xdr:from>
    <xdr:to>
      <xdr:col>24</xdr:col>
      <xdr:colOff>62865</xdr:colOff>
      <xdr:row>109</xdr:row>
      <xdr:rowOff>35379</xdr:rowOff>
    </xdr:to>
    <xdr:cxnSp macro="">
      <xdr:nvCxnSpPr>
        <xdr:cNvPr id="300" name="直線コネクタ 299"/>
        <xdr:cNvCxnSpPr/>
      </xdr:nvCxnSpPr>
      <xdr:spPr>
        <a:xfrm flipV="1">
          <a:off x="4634865" y="17502051"/>
          <a:ext cx="0" cy="1221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2" name="直線コネクタ 3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132278</xdr:rowOff>
    </xdr:from>
    <xdr:ext cx="405111" cy="259045"/>
    <xdr:sp macro="" textlink="">
      <xdr:nvSpPr>
        <xdr:cNvPr id="303" name="【市民会館】&#10;有形固定資産減価償却率最大値テキスト"/>
        <xdr:cNvSpPr txBox="1"/>
      </xdr:nvSpPr>
      <xdr:spPr>
        <a:xfrm>
          <a:off x="4673600" y="17277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14151</xdr:rowOff>
    </xdr:from>
    <xdr:to>
      <xdr:col>24</xdr:col>
      <xdr:colOff>152400</xdr:colOff>
      <xdr:row>102</xdr:row>
      <xdr:rowOff>14151</xdr:rowOff>
    </xdr:to>
    <xdr:cxnSp macro="">
      <xdr:nvCxnSpPr>
        <xdr:cNvPr id="304" name="直線コネクタ 303"/>
        <xdr:cNvCxnSpPr/>
      </xdr:nvCxnSpPr>
      <xdr:spPr>
        <a:xfrm>
          <a:off x="4546600" y="1750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114861</xdr:rowOff>
    </xdr:from>
    <xdr:ext cx="405111" cy="259045"/>
    <xdr:sp macro="" textlink="">
      <xdr:nvSpPr>
        <xdr:cNvPr id="305" name="【市民会館】&#10;有形固定資産減価償却率平均値テキスト"/>
        <xdr:cNvSpPr txBox="1"/>
      </xdr:nvSpPr>
      <xdr:spPr>
        <a:xfrm>
          <a:off x="4673600" y="181171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136434</xdr:rowOff>
    </xdr:from>
    <xdr:to>
      <xdr:col>24</xdr:col>
      <xdr:colOff>114300</xdr:colOff>
      <xdr:row>106</xdr:row>
      <xdr:rowOff>66584</xdr:rowOff>
    </xdr:to>
    <xdr:sp macro="" textlink="">
      <xdr:nvSpPr>
        <xdr:cNvPr id="306" name="フローチャート: 判断 305"/>
        <xdr:cNvSpPr/>
      </xdr:nvSpPr>
      <xdr:spPr>
        <a:xfrm>
          <a:off x="4584700" y="1813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100512</xdr:rowOff>
    </xdr:from>
    <xdr:to>
      <xdr:col>20</xdr:col>
      <xdr:colOff>38100</xdr:colOff>
      <xdr:row>106</xdr:row>
      <xdr:rowOff>30662</xdr:rowOff>
    </xdr:to>
    <xdr:sp macro="" textlink="">
      <xdr:nvSpPr>
        <xdr:cNvPr id="307" name="フローチャート: 判断 306"/>
        <xdr:cNvSpPr/>
      </xdr:nvSpPr>
      <xdr:spPr>
        <a:xfrm>
          <a:off x="37465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51526</xdr:rowOff>
    </xdr:from>
    <xdr:to>
      <xdr:col>15</xdr:col>
      <xdr:colOff>101600</xdr:colOff>
      <xdr:row>105</xdr:row>
      <xdr:rowOff>153126</xdr:rowOff>
    </xdr:to>
    <xdr:sp macro="" textlink="">
      <xdr:nvSpPr>
        <xdr:cNvPr id="308" name="フローチャート: 判断 307"/>
        <xdr:cNvSpPr/>
      </xdr:nvSpPr>
      <xdr:spPr>
        <a:xfrm>
          <a:off x="2857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13970</xdr:rowOff>
    </xdr:from>
    <xdr:to>
      <xdr:col>10</xdr:col>
      <xdr:colOff>165100</xdr:colOff>
      <xdr:row>105</xdr:row>
      <xdr:rowOff>115570</xdr:rowOff>
    </xdr:to>
    <xdr:sp macro="" textlink="">
      <xdr:nvSpPr>
        <xdr:cNvPr id="309" name="フローチャート: 判断 308"/>
        <xdr:cNvSpPr/>
      </xdr:nvSpPr>
      <xdr:spPr>
        <a:xfrm>
          <a:off x="196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310" name="フローチャート: 判断 309"/>
        <xdr:cNvSpPr/>
      </xdr:nvSpPr>
      <xdr:spPr>
        <a:xfrm>
          <a:off x="1079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134801</xdr:rowOff>
    </xdr:from>
    <xdr:to>
      <xdr:col>24</xdr:col>
      <xdr:colOff>114300</xdr:colOff>
      <xdr:row>102</xdr:row>
      <xdr:rowOff>64951</xdr:rowOff>
    </xdr:to>
    <xdr:sp macro="" textlink="">
      <xdr:nvSpPr>
        <xdr:cNvPr id="316" name="楕円 315"/>
        <xdr:cNvSpPr/>
      </xdr:nvSpPr>
      <xdr:spPr>
        <a:xfrm>
          <a:off x="4584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87828</xdr:rowOff>
    </xdr:from>
    <xdr:ext cx="405111" cy="259045"/>
    <xdr:sp macro="" textlink="">
      <xdr:nvSpPr>
        <xdr:cNvPr id="317" name="【市民会館】&#10;有形固定資産減価償却率該当値テキスト"/>
        <xdr:cNvSpPr txBox="1"/>
      </xdr:nvSpPr>
      <xdr:spPr>
        <a:xfrm>
          <a:off x="4673600" y="17404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41729</xdr:rowOff>
    </xdr:from>
    <xdr:to>
      <xdr:col>20</xdr:col>
      <xdr:colOff>38100</xdr:colOff>
      <xdr:row>101</xdr:row>
      <xdr:rowOff>143329</xdr:rowOff>
    </xdr:to>
    <xdr:sp macro="" textlink="">
      <xdr:nvSpPr>
        <xdr:cNvPr id="318" name="楕円 317"/>
        <xdr:cNvSpPr/>
      </xdr:nvSpPr>
      <xdr:spPr>
        <a:xfrm>
          <a:off x="37465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92529</xdr:rowOff>
    </xdr:from>
    <xdr:to>
      <xdr:col>24</xdr:col>
      <xdr:colOff>63500</xdr:colOff>
      <xdr:row>102</xdr:row>
      <xdr:rowOff>14151</xdr:rowOff>
    </xdr:to>
    <xdr:cxnSp macro="">
      <xdr:nvCxnSpPr>
        <xdr:cNvPr id="319" name="直線コネクタ 318"/>
        <xdr:cNvCxnSpPr/>
      </xdr:nvCxnSpPr>
      <xdr:spPr>
        <a:xfrm>
          <a:off x="3797300" y="17408979"/>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121738</xdr:rowOff>
    </xdr:from>
    <xdr:to>
      <xdr:col>15</xdr:col>
      <xdr:colOff>101600</xdr:colOff>
      <xdr:row>101</xdr:row>
      <xdr:rowOff>51888</xdr:rowOff>
    </xdr:to>
    <xdr:sp macro="" textlink="">
      <xdr:nvSpPr>
        <xdr:cNvPr id="320" name="楕円 319"/>
        <xdr:cNvSpPr/>
      </xdr:nvSpPr>
      <xdr:spPr>
        <a:xfrm>
          <a:off x="2857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1088</xdr:rowOff>
    </xdr:from>
    <xdr:to>
      <xdr:col>19</xdr:col>
      <xdr:colOff>177800</xdr:colOff>
      <xdr:row>101</xdr:row>
      <xdr:rowOff>92529</xdr:rowOff>
    </xdr:to>
    <xdr:cxnSp macro="">
      <xdr:nvCxnSpPr>
        <xdr:cNvPr id="321" name="直線コネクタ 320"/>
        <xdr:cNvCxnSpPr/>
      </xdr:nvCxnSpPr>
      <xdr:spPr>
        <a:xfrm>
          <a:off x="2908300" y="1731753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27032</xdr:rowOff>
    </xdr:from>
    <xdr:to>
      <xdr:col>10</xdr:col>
      <xdr:colOff>165100</xdr:colOff>
      <xdr:row>100</xdr:row>
      <xdr:rowOff>128632</xdr:rowOff>
    </xdr:to>
    <xdr:sp macro="" textlink="">
      <xdr:nvSpPr>
        <xdr:cNvPr id="322" name="楕円 321"/>
        <xdr:cNvSpPr/>
      </xdr:nvSpPr>
      <xdr:spPr>
        <a:xfrm>
          <a:off x="1968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77832</xdr:rowOff>
    </xdr:from>
    <xdr:to>
      <xdr:col>15</xdr:col>
      <xdr:colOff>50800</xdr:colOff>
      <xdr:row>101</xdr:row>
      <xdr:rowOff>1088</xdr:rowOff>
    </xdr:to>
    <xdr:cxnSp macro="">
      <xdr:nvCxnSpPr>
        <xdr:cNvPr id="323" name="直線コネクタ 322"/>
        <xdr:cNvCxnSpPr/>
      </xdr:nvCxnSpPr>
      <xdr:spPr>
        <a:xfrm>
          <a:off x="2019300" y="1722283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165826</xdr:rowOff>
    </xdr:from>
    <xdr:to>
      <xdr:col>6</xdr:col>
      <xdr:colOff>38100</xdr:colOff>
      <xdr:row>100</xdr:row>
      <xdr:rowOff>95976</xdr:rowOff>
    </xdr:to>
    <xdr:sp macro="" textlink="">
      <xdr:nvSpPr>
        <xdr:cNvPr id="324" name="楕円 323"/>
        <xdr:cNvSpPr/>
      </xdr:nvSpPr>
      <xdr:spPr>
        <a:xfrm>
          <a:off x="1079500" y="17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45176</xdr:rowOff>
    </xdr:from>
    <xdr:to>
      <xdr:col>10</xdr:col>
      <xdr:colOff>114300</xdr:colOff>
      <xdr:row>100</xdr:row>
      <xdr:rowOff>77832</xdr:rowOff>
    </xdr:to>
    <xdr:cxnSp macro="">
      <xdr:nvCxnSpPr>
        <xdr:cNvPr id="325" name="直線コネクタ 324"/>
        <xdr:cNvCxnSpPr/>
      </xdr:nvCxnSpPr>
      <xdr:spPr>
        <a:xfrm>
          <a:off x="1130300" y="171901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21789</xdr:rowOff>
    </xdr:from>
    <xdr:ext cx="405111" cy="259045"/>
    <xdr:sp macro="" textlink="">
      <xdr:nvSpPr>
        <xdr:cNvPr id="326" name="n_1aveValue【市民会館】&#10;有形固定資産減価償却率"/>
        <xdr:cNvSpPr txBox="1"/>
      </xdr:nvSpPr>
      <xdr:spPr>
        <a:xfrm>
          <a:off x="3582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144253</xdr:rowOff>
    </xdr:from>
    <xdr:ext cx="405111" cy="259045"/>
    <xdr:sp macro="" textlink="">
      <xdr:nvSpPr>
        <xdr:cNvPr id="327" name="n_2aveValue【市民会館】&#10;有形固定資産減価償却率"/>
        <xdr:cNvSpPr txBox="1"/>
      </xdr:nvSpPr>
      <xdr:spPr>
        <a:xfrm>
          <a:off x="2705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106697</xdr:rowOff>
    </xdr:from>
    <xdr:ext cx="405111" cy="259045"/>
    <xdr:sp macro="" textlink="">
      <xdr:nvSpPr>
        <xdr:cNvPr id="328" name="n_3aveValue【市民会館】&#10;有形固定資産減価償却率"/>
        <xdr:cNvSpPr txBox="1"/>
      </xdr:nvSpPr>
      <xdr:spPr>
        <a:xfrm>
          <a:off x="1816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103432</xdr:rowOff>
    </xdr:from>
    <xdr:ext cx="405111" cy="259045"/>
    <xdr:sp macro="" textlink="">
      <xdr:nvSpPr>
        <xdr:cNvPr id="329" name="n_4aveValue【市民会館】&#10;有形固定資産減価償却率"/>
        <xdr:cNvSpPr txBox="1"/>
      </xdr:nvSpPr>
      <xdr:spPr>
        <a:xfrm>
          <a:off x="927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159856</xdr:rowOff>
    </xdr:from>
    <xdr:ext cx="405111" cy="259045"/>
    <xdr:sp macro="" textlink="">
      <xdr:nvSpPr>
        <xdr:cNvPr id="330" name="n_1mainValue【市民会館】&#10;有形固定資産減価償却率"/>
        <xdr:cNvSpPr txBox="1"/>
      </xdr:nvSpPr>
      <xdr:spPr>
        <a:xfrm>
          <a:off x="35820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68415</xdr:rowOff>
    </xdr:from>
    <xdr:ext cx="405111" cy="259045"/>
    <xdr:sp macro="" textlink="">
      <xdr:nvSpPr>
        <xdr:cNvPr id="331" name="n_2mainValue【市民会館】&#10;有形固定資産減価償却率"/>
        <xdr:cNvSpPr txBox="1"/>
      </xdr:nvSpPr>
      <xdr:spPr>
        <a:xfrm>
          <a:off x="27057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145159</xdr:rowOff>
    </xdr:from>
    <xdr:ext cx="340478" cy="259045"/>
    <xdr:sp macro="" textlink="">
      <xdr:nvSpPr>
        <xdr:cNvPr id="332" name="n_3mainValue【市民会館】&#10;有形固定資産減価償却率"/>
        <xdr:cNvSpPr txBox="1"/>
      </xdr:nvSpPr>
      <xdr:spPr>
        <a:xfrm>
          <a:off x="1849061" y="1694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112503</xdr:rowOff>
    </xdr:from>
    <xdr:ext cx="340478" cy="259045"/>
    <xdr:sp macro="" textlink="">
      <xdr:nvSpPr>
        <xdr:cNvPr id="333" name="n_4mainValue【市民会館】&#10;有形固定資産減価償却率"/>
        <xdr:cNvSpPr txBox="1"/>
      </xdr:nvSpPr>
      <xdr:spPr>
        <a:xfrm>
          <a:off x="960061" y="1691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4" name="直線コネクタ 34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5" name="テキスト ボックス 34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6" name="直線コネクタ 34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7" name="テキスト ボックス 34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8" name="直線コネクタ 34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9" name="テキスト ボックス 34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0" name="直線コネクタ 34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1" name="テキスト ボックス 35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2" name="直線コネクタ 35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3" name="テキスト ボックス 35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4" name="直線コネクタ 35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5" name="テキスト ボックス 35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135527</xdr:rowOff>
    </xdr:from>
    <xdr:to>
      <xdr:col>54</xdr:col>
      <xdr:colOff>189865</xdr:colOff>
      <xdr:row>108</xdr:row>
      <xdr:rowOff>115388</xdr:rowOff>
    </xdr:to>
    <xdr:cxnSp macro="">
      <xdr:nvCxnSpPr>
        <xdr:cNvPr id="359" name="直線コネクタ 358"/>
        <xdr:cNvCxnSpPr/>
      </xdr:nvCxnSpPr>
      <xdr:spPr>
        <a:xfrm flipV="1">
          <a:off x="10476865" y="17109077"/>
          <a:ext cx="0" cy="152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360"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361" name="直線コネクタ 360"/>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82204</xdr:rowOff>
    </xdr:from>
    <xdr:ext cx="469744" cy="259045"/>
    <xdr:sp macro="" textlink="">
      <xdr:nvSpPr>
        <xdr:cNvPr id="362" name="【市民会館】&#10;一人当たり面積最大値テキスト"/>
        <xdr:cNvSpPr txBox="1"/>
      </xdr:nvSpPr>
      <xdr:spPr>
        <a:xfrm>
          <a:off x="10515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135527</xdr:rowOff>
    </xdr:from>
    <xdr:to>
      <xdr:col>55</xdr:col>
      <xdr:colOff>88900</xdr:colOff>
      <xdr:row>99</xdr:row>
      <xdr:rowOff>135527</xdr:rowOff>
    </xdr:to>
    <xdr:cxnSp macro="">
      <xdr:nvCxnSpPr>
        <xdr:cNvPr id="363" name="直線コネクタ 362"/>
        <xdr:cNvCxnSpPr/>
      </xdr:nvCxnSpPr>
      <xdr:spPr>
        <a:xfrm>
          <a:off x="10388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34126</xdr:rowOff>
    </xdr:from>
    <xdr:ext cx="469744" cy="259045"/>
    <xdr:sp macro="" textlink="">
      <xdr:nvSpPr>
        <xdr:cNvPr id="364" name="【市民会館】&#10;一人当たり面積平均値テキスト"/>
        <xdr:cNvSpPr txBox="1"/>
      </xdr:nvSpPr>
      <xdr:spPr>
        <a:xfrm>
          <a:off x="10515600" y="18036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11249</xdr:rowOff>
    </xdr:from>
    <xdr:to>
      <xdr:col>55</xdr:col>
      <xdr:colOff>50800</xdr:colOff>
      <xdr:row>106</xdr:row>
      <xdr:rowOff>112849</xdr:rowOff>
    </xdr:to>
    <xdr:sp macro="" textlink="">
      <xdr:nvSpPr>
        <xdr:cNvPr id="365" name="フローチャート: 判断 364"/>
        <xdr:cNvSpPr/>
      </xdr:nvSpPr>
      <xdr:spPr>
        <a:xfrm>
          <a:off x="104267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366" name="フローチャート: 判断 365"/>
        <xdr:cNvSpPr/>
      </xdr:nvSpPr>
      <xdr:spPr>
        <a:xfrm>
          <a:off x="9588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23223</xdr:rowOff>
    </xdr:from>
    <xdr:to>
      <xdr:col>46</xdr:col>
      <xdr:colOff>38100</xdr:colOff>
      <xdr:row>106</xdr:row>
      <xdr:rowOff>124823</xdr:rowOff>
    </xdr:to>
    <xdr:sp macro="" textlink="">
      <xdr:nvSpPr>
        <xdr:cNvPr id="367" name="フローチャート: 判断 366"/>
        <xdr:cNvSpPr/>
      </xdr:nvSpPr>
      <xdr:spPr>
        <a:xfrm>
          <a:off x="86995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368" name="フローチャート: 判断 367"/>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102688</xdr:rowOff>
    </xdr:from>
    <xdr:to>
      <xdr:col>36</xdr:col>
      <xdr:colOff>165100</xdr:colOff>
      <xdr:row>107</xdr:row>
      <xdr:rowOff>32838</xdr:rowOff>
    </xdr:to>
    <xdr:sp macro="" textlink="">
      <xdr:nvSpPr>
        <xdr:cNvPr id="369" name="フローチャート: 判断 368"/>
        <xdr:cNvSpPr/>
      </xdr:nvSpPr>
      <xdr:spPr>
        <a:xfrm>
          <a:off x="6921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120106</xdr:rowOff>
    </xdr:from>
    <xdr:to>
      <xdr:col>55</xdr:col>
      <xdr:colOff>50800</xdr:colOff>
      <xdr:row>107</xdr:row>
      <xdr:rowOff>50256</xdr:rowOff>
    </xdr:to>
    <xdr:sp macro="" textlink="">
      <xdr:nvSpPr>
        <xdr:cNvPr id="375" name="楕円 374"/>
        <xdr:cNvSpPr/>
      </xdr:nvSpPr>
      <xdr:spPr>
        <a:xfrm>
          <a:off x="10426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98533</xdr:rowOff>
    </xdr:from>
    <xdr:ext cx="469744" cy="259045"/>
    <xdr:sp macro="" textlink="">
      <xdr:nvSpPr>
        <xdr:cNvPr id="376" name="【市民会館】&#10;一人当たり面積該当値テキスト"/>
        <xdr:cNvSpPr txBox="1"/>
      </xdr:nvSpPr>
      <xdr:spPr>
        <a:xfrm>
          <a:off x="10515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124461</xdr:rowOff>
    </xdr:from>
    <xdr:to>
      <xdr:col>50</xdr:col>
      <xdr:colOff>165100</xdr:colOff>
      <xdr:row>107</xdr:row>
      <xdr:rowOff>54611</xdr:rowOff>
    </xdr:to>
    <xdr:sp macro="" textlink="">
      <xdr:nvSpPr>
        <xdr:cNvPr id="377" name="楕円 376"/>
        <xdr:cNvSpPr/>
      </xdr:nvSpPr>
      <xdr:spPr>
        <a:xfrm>
          <a:off x="9588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170906</xdr:rowOff>
    </xdr:from>
    <xdr:to>
      <xdr:col>55</xdr:col>
      <xdr:colOff>0</xdr:colOff>
      <xdr:row>107</xdr:row>
      <xdr:rowOff>3811</xdr:rowOff>
    </xdr:to>
    <xdr:cxnSp macro="">
      <xdr:nvCxnSpPr>
        <xdr:cNvPr id="378" name="直線コネクタ 377"/>
        <xdr:cNvCxnSpPr/>
      </xdr:nvCxnSpPr>
      <xdr:spPr>
        <a:xfrm flipV="1">
          <a:off x="9639300" y="18344606"/>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130992</xdr:rowOff>
    </xdr:from>
    <xdr:to>
      <xdr:col>46</xdr:col>
      <xdr:colOff>38100</xdr:colOff>
      <xdr:row>107</xdr:row>
      <xdr:rowOff>61142</xdr:rowOff>
    </xdr:to>
    <xdr:sp macro="" textlink="">
      <xdr:nvSpPr>
        <xdr:cNvPr id="379" name="楕円 378"/>
        <xdr:cNvSpPr/>
      </xdr:nvSpPr>
      <xdr:spPr>
        <a:xfrm>
          <a:off x="8699500" y="183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3811</xdr:rowOff>
    </xdr:from>
    <xdr:to>
      <xdr:col>50</xdr:col>
      <xdr:colOff>114300</xdr:colOff>
      <xdr:row>107</xdr:row>
      <xdr:rowOff>10342</xdr:rowOff>
    </xdr:to>
    <xdr:cxnSp macro="">
      <xdr:nvCxnSpPr>
        <xdr:cNvPr id="380" name="直線コネクタ 379"/>
        <xdr:cNvCxnSpPr/>
      </xdr:nvCxnSpPr>
      <xdr:spPr>
        <a:xfrm flipV="1">
          <a:off x="8750300" y="183489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133169</xdr:rowOff>
    </xdr:from>
    <xdr:to>
      <xdr:col>41</xdr:col>
      <xdr:colOff>101600</xdr:colOff>
      <xdr:row>107</xdr:row>
      <xdr:rowOff>63319</xdr:rowOff>
    </xdr:to>
    <xdr:sp macro="" textlink="">
      <xdr:nvSpPr>
        <xdr:cNvPr id="381" name="楕円 380"/>
        <xdr:cNvSpPr/>
      </xdr:nvSpPr>
      <xdr:spPr>
        <a:xfrm>
          <a:off x="7810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10342</xdr:rowOff>
    </xdr:from>
    <xdr:to>
      <xdr:col>45</xdr:col>
      <xdr:colOff>177800</xdr:colOff>
      <xdr:row>107</xdr:row>
      <xdr:rowOff>12519</xdr:rowOff>
    </xdr:to>
    <xdr:cxnSp macro="">
      <xdr:nvCxnSpPr>
        <xdr:cNvPr id="382" name="直線コネクタ 381"/>
        <xdr:cNvCxnSpPr/>
      </xdr:nvCxnSpPr>
      <xdr:spPr>
        <a:xfrm flipV="1">
          <a:off x="7861300" y="1835549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137523</xdr:rowOff>
    </xdr:from>
    <xdr:to>
      <xdr:col>36</xdr:col>
      <xdr:colOff>165100</xdr:colOff>
      <xdr:row>107</xdr:row>
      <xdr:rowOff>67673</xdr:rowOff>
    </xdr:to>
    <xdr:sp macro="" textlink="">
      <xdr:nvSpPr>
        <xdr:cNvPr id="383" name="楕円 382"/>
        <xdr:cNvSpPr/>
      </xdr:nvSpPr>
      <xdr:spPr>
        <a:xfrm>
          <a:off x="6921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12519</xdr:rowOff>
    </xdr:from>
    <xdr:to>
      <xdr:col>41</xdr:col>
      <xdr:colOff>50800</xdr:colOff>
      <xdr:row>107</xdr:row>
      <xdr:rowOff>16873</xdr:rowOff>
    </xdr:to>
    <xdr:cxnSp macro="">
      <xdr:nvCxnSpPr>
        <xdr:cNvPr id="384" name="直線コネクタ 383"/>
        <xdr:cNvCxnSpPr/>
      </xdr:nvCxnSpPr>
      <xdr:spPr>
        <a:xfrm flipV="1">
          <a:off x="6972300" y="1835766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158766</xdr:rowOff>
    </xdr:from>
    <xdr:ext cx="469744" cy="259045"/>
    <xdr:sp macro="" textlink="">
      <xdr:nvSpPr>
        <xdr:cNvPr id="385" name="n_1aveValue【市民会館】&#10;一人当たり面積"/>
        <xdr:cNvSpPr txBox="1"/>
      </xdr:nvSpPr>
      <xdr:spPr>
        <a:xfrm>
          <a:off x="93917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141350</xdr:rowOff>
    </xdr:from>
    <xdr:ext cx="469744" cy="259045"/>
    <xdr:sp macro="" textlink="">
      <xdr:nvSpPr>
        <xdr:cNvPr id="386" name="n_2aveValue【市民会館】&#10;一人当たり面積"/>
        <xdr:cNvSpPr txBox="1"/>
      </xdr:nvSpPr>
      <xdr:spPr>
        <a:xfrm>
          <a:off x="8515427"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387" name="n_3aveValue【市民会館】&#10;一人当たり面積"/>
        <xdr:cNvSpPr txBox="1"/>
      </xdr:nvSpPr>
      <xdr:spPr>
        <a:xfrm>
          <a:off x="7626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49365</xdr:rowOff>
    </xdr:from>
    <xdr:ext cx="469744" cy="259045"/>
    <xdr:sp macro="" textlink="">
      <xdr:nvSpPr>
        <xdr:cNvPr id="388" name="n_4aveValue【市民会館】&#10;一人当たり面積"/>
        <xdr:cNvSpPr txBox="1"/>
      </xdr:nvSpPr>
      <xdr:spPr>
        <a:xfrm>
          <a:off x="67374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45738</xdr:rowOff>
    </xdr:from>
    <xdr:ext cx="469744" cy="259045"/>
    <xdr:sp macro="" textlink="">
      <xdr:nvSpPr>
        <xdr:cNvPr id="389" name="n_1mainValue【市民会館】&#10;一人当たり面積"/>
        <xdr:cNvSpPr txBox="1"/>
      </xdr:nvSpPr>
      <xdr:spPr>
        <a:xfrm>
          <a:off x="9391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52269</xdr:rowOff>
    </xdr:from>
    <xdr:ext cx="469744" cy="259045"/>
    <xdr:sp macro="" textlink="">
      <xdr:nvSpPr>
        <xdr:cNvPr id="390" name="n_2mainValue【市民会館】&#10;一人当たり面積"/>
        <xdr:cNvSpPr txBox="1"/>
      </xdr:nvSpPr>
      <xdr:spPr>
        <a:xfrm>
          <a:off x="8515427" y="1839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54446</xdr:rowOff>
    </xdr:from>
    <xdr:ext cx="469744" cy="259045"/>
    <xdr:sp macro="" textlink="">
      <xdr:nvSpPr>
        <xdr:cNvPr id="391" name="n_3mainValue【市民会館】&#10;一人当たり面積"/>
        <xdr:cNvSpPr txBox="1"/>
      </xdr:nvSpPr>
      <xdr:spPr>
        <a:xfrm>
          <a:off x="7626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58800</xdr:rowOff>
    </xdr:from>
    <xdr:ext cx="469744" cy="259045"/>
    <xdr:sp macro="" textlink="">
      <xdr:nvSpPr>
        <xdr:cNvPr id="392" name="n_4mainValue【市民会館】&#10;一人当たり面積"/>
        <xdr:cNvSpPr txBox="1"/>
      </xdr:nvSpPr>
      <xdr:spPr>
        <a:xfrm>
          <a:off x="6737427" y="184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417" name="直線コネクタ 416"/>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18"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19" name="直線コネクタ 418"/>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420" name="【一般廃棄物処理施設】&#10;有形固定資産減価償却率最大値テキスト"/>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421" name="直線コネクタ 420"/>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422" name="【一般廃棄物処理施設】&#10;有形固定資産減価償却率平均値テキスト"/>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423" name="フローチャート: 判断 422"/>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4" name="フローチャート: 判断 423"/>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5" name="フローチャート: 判断 424"/>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6" name="フローチャート: 判断 425"/>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7" name="フローチャート: 判断 426"/>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433" name="楕円 432"/>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160037</xdr:rowOff>
    </xdr:from>
    <xdr:ext cx="405111" cy="259045"/>
    <xdr:sp macro="" textlink="">
      <xdr:nvSpPr>
        <xdr:cNvPr id="434" name="【一般廃棄物処理施設】&#10;有形固定資産減価償却率該当値テキスト"/>
        <xdr:cNvSpPr txBox="1"/>
      </xdr:nvSpPr>
      <xdr:spPr>
        <a:xfrm>
          <a:off x="16357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435" name="楕円 434"/>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150495</xdr:rowOff>
    </xdr:from>
    <xdr:to>
      <xdr:col>85</xdr:col>
      <xdr:colOff>127000</xdr:colOff>
      <xdr:row>38</xdr:row>
      <xdr:rowOff>60960</xdr:rowOff>
    </xdr:to>
    <xdr:cxnSp macro="">
      <xdr:nvCxnSpPr>
        <xdr:cNvPr id="436" name="直線コネクタ 435"/>
        <xdr:cNvCxnSpPr/>
      </xdr:nvCxnSpPr>
      <xdr:spPr>
        <a:xfrm>
          <a:off x="15481300" y="649414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37" name="楕円 436"/>
        <xdr:cNvSpPr/>
      </xdr:nvSpPr>
      <xdr:spPr>
        <a:xfrm>
          <a:off x="1454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70485</xdr:rowOff>
    </xdr:from>
    <xdr:to>
      <xdr:col>81</xdr:col>
      <xdr:colOff>50800</xdr:colOff>
      <xdr:row>37</xdr:row>
      <xdr:rowOff>150495</xdr:rowOff>
    </xdr:to>
    <xdr:cxnSp macro="">
      <xdr:nvCxnSpPr>
        <xdr:cNvPr id="438" name="直線コネクタ 437"/>
        <xdr:cNvCxnSpPr/>
      </xdr:nvCxnSpPr>
      <xdr:spPr>
        <a:xfrm>
          <a:off x="14592300" y="64141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86360</xdr:rowOff>
    </xdr:from>
    <xdr:to>
      <xdr:col>72</xdr:col>
      <xdr:colOff>38100</xdr:colOff>
      <xdr:row>38</xdr:row>
      <xdr:rowOff>16510</xdr:rowOff>
    </xdr:to>
    <xdr:sp macro="" textlink="">
      <xdr:nvSpPr>
        <xdr:cNvPr id="439" name="楕円 438"/>
        <xdr:cNvSpPr/>
      </xdr:nvSpPr>
      <xdr:spPr>
        <a:xfrm>
          <a:off x="13652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70485</xdr:rowOff>
    </xdr:from>
    <xdr:to>
      <xdr:col>76</xdr:col>
      <xdr:colOff>114300</xdr:colOff>
      <xdr:row>37</xdr:row>
      <xdr:rowOff>137160</xdr:rowOff>
    </xdr:to>
    <xdr:cxnSp macro="">
      <xdr:nvCxnSpPr>
        <xdr:cNvPr id="440" name="直線コネクタ 439"/>
        <xdr:cNvCxnSpPr/>
      </xdr:nvCxnSpPr>
      <xdr:spPr>
        <a:xfrm flipV="1">
          <a:off x="13703300" y="64141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67310</xdr:rowOff>
    </xdr:from>
    <xdr:to>
      <xdr:col>67</xdr:col>
      <xdr:colOff>101600</xdr:colOff>
      <xdr:row>38</xdr:row>
      <xdr:rowOff>168910</xdr:rowOff>
    </xdr:to>
    <xdr:sp macro="" textlink="">
      <xdr:nvSpPr>
        <xdr:cNvPr id="441" name="楕円 440"/>
        <xdr:cNvSpPr/>
      </xdr:nvSpPr>
      <xdr:spPr>
        <a:xfrm>
          <a:off x="1276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137160</xdr:rowOff>
    </xdr:from>
    <xdr:to>
      <xdr:col>71</xdr:col>
      <xdr:colOff>177800</xdr:colOff>
      <xdr:row>38</xdr:row>
      <xdr:rowOff>118110</xdr:rowOff>
    </xdr:to>
    <xdr:cxnSp macro="">
      <xdr:nvCxnSpPr>
        <xdr:cNvPr id="442" name="直線コネクタ 441"/>
        <xdr:cNvCxnSpPr/>
      </xdr:nvCxnSpPr>
      <xdr:spPr>
        <a:xfrm flipV="1">
          <a:off x="12814300" y="648081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3"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44" name="n_2aveValue【一般廃棄物処理施設】&#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5"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6" name="n_4ave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20972</xdr:rowOff>
    </xdr:from>
    <xdr:ext cx="405111" cy="259045"/>
    <xdr:sp macro="" textlink="">
      <xdr:nvSpPr>
        <xdr:cNvPr id="447" name="n_1mainValue【一般廃棄物処理施設】&#10;有形固定資産減価償却率"/>
        <xdr:cNvSpPr txBox="1"/>
      </xdr:nvSpPr>
      <xdr:spPr>
        <a:xfrm>
          <a:off x="15266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448" name="n_2mainValue【一般廃棄物処理施設】&#10;有形固定資産減価償却率"/>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7637</xdr:rowOff>
    </xdr:from>
    <xdr:ext cx="405111" cy="259045"/>
    <xdr:sp macro="" textlink="">
      <xdr:nvSpPr>
        <xdr:cNvPr id="449" name="n_3mainValue【一般廃棄物処理施設】&#10;有形固定資産減価償却率"/>
        <xdr:cNvSpPr txBox="1"/>
      </xdr:nvSpPr>
      <xdr:spPr>
        <a:xfrm>
          <a:off x="13500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160037</xdr:rowOff>
    </xdr:from>
    <xdr:ext cx="405111" cy="259045"/>
    <xdr:sp macro="" textlink="">
      <xdr:nvSpPr>
        <xdr:cNvPr id="450" name="n_4mainValue【一般廃棄物処理施設】&#10;有形固定資産減価償却率"/>
        <xdr:cNvSpPr txBox="1"/>
      </xdr:nvSpPr>
      <xdr:spPr>
        <a:xfrm>
          <a:off x="12611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0" name="テキスト ボックス 46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474" name="直線コネクタ 473"/>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475" name="【一般廃棄物処理施設】&#10;一人当たり有形固定資産（償却資産）額最小値テキスト"/>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476" name="直線コネクタ 475"/>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477" name="【一般廃棄物処理施設】&#10;一人当たり有形固定資産（償却資産）額最大値テキスト"/>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478" name="直線コネクタ 477"/>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479" name="【一般廃棄物処理施設】&#10;一人当たり有形固定資産（償却資産）額平均値テキスト"/>
        <xdr:cNvSpPr txBox="1"/>
      </xdr:nvSpPr>
      <xdr:spPr>
        <a:xfrm>
          <a:off x="22199600" y="6747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480" name="フローチャート: 判断 479"/>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481" name="フローチャート: 判断 480"/>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482" name="フローチャート: 判断 481"/>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483" name="フローチャート: 判断 482"/>
        <xdr:cNvSpPr/>
      </xdr:nvSpPr>
      <xdr:spPr>
        <a:xfrm>
          <a:off x="19494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484" name="フローチャート: 判断 483"/>
        <xdr:cNvSpPr/>
      </xdr:nvSpPr>
      <xdr:spPr>
        <a:xfrm>
          <a:off x="18605500" y="69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147155</xdr:rowOff>
    </xdr:from>
    <xdr:to>
      <xdr:col>116</xdr:col>
      <xdr:colOff>114300</xdr:colOff>
      <xdr:row>41</xdr:row>
      <xdr:rowOff>77305</xdr:rowOff>
    </xdr:to>
    <xdr:sp macro="" textlink="">
      <xdr:nvSpPr>
        <xdr:cNvPr id="490" name="楕円 489"/>
        <xdr:cNvSpPr/>
      </xdr:nvSpPr>
      <xdr:spPr>
        <a:xfrm>
          <a:off x="22110700" y="70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125582</xdr:rowOff>
    </xdr:from>
    <xdr:ext cx="599010" cy="259045"/>
    <xdr:sp macro="" textlink="">
      <xdr:nvSpPr>
        <xdr:cNvPr id="491" name="【一般廃棄物処理施設】&#10;一人当たり有形固定資産（償却資産）額該当値テキスト"/>
        <xdr:cNvSpPr txBox="1"/>
      </xdr:nvSpPr>
      <xdr:spPr>
        <a:xfrm>
          <a:off x="22199600" y="69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149354</xdr:rowOff>
    </xdr:from>
    <xdr:to>
      <xdr:col>112</xdr:col>
      <xdr:colOff>38100</xdr:colOff>
      <xdr:row>41</xdr:row>
      <xdr:rowOff>79504</xdr:rowOff>
    </xdr:to>
    <xdr:sp macro="" textlink="">
      <xdr:nvSpPr>
        <xdr:cNvPr id="492" name="楕円 491"/>
        <xdr:cNvSpPr/>
      </xdr:nvSpPr>
      <xdr:spPr>
        <a:xfrm>
          <a:off x="21272500" y="7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26505</xdr:rowOff>
    </xdr:from>
    <xdr:to>
      <xdr:col>116</xdr:col>
      <xdr:colOff>63500</xdr:colOff>
      <xdr:row>41</xdr:row>
      <xdr:rowOff>28704</xdr:rowOff>
    </xdr:to>
    <xdr:cxnSp macro="">
      <xdr:nvCxnSpPr>
        <xdr:cNvPr id="493" name="直線コネクタ 492"/>
        <xdr:cNvCxnSpPr/>
      </xdr:nvCxnSpPr>
      <xdr:spPr>
        <a:xfrm flipV="1">
          <a:off x="21323300" y="7055955"/>
          <a:ext cx="8382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152231</xdr:rowOff>
    </xdr:from>
    <xdr:to>
      <xdr:col>107</xdr:col>
      <xdr:colOff>101600</xdr:colOff>
      <xdr:row>41</xdr:row>
      <xdr:rowOff>82381</xdr:rowOff>
    </xdr:to>
    <xdr:sp macro="" textlink="">
      <xdr:nvSpPr>
        <xdr:cNvPr id="494" name="楕円 493"/>
        <xdr:cNvSpPr/>
      </xdr:nvSpPr>
      <xdr:spPr>
        <a:xfrm>
          <a:off x="20383500" y="70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28704</xdr:rowOff>
    </xdr:from>
    <xdr:to>
      <xdr:col>111</xdr:col>
      <xdr:colOff>177800</xdr:colOff>
      <xdr:row>41</xdr:row>
      <xdr:rowOff>31581</xdr:rowOff>
    </xdr:to>
    <xdr:cxnSp macro="">
      <xdr:nvCxnSpPr>
        <xdr:cNvPr id="495" name="直線コネクタ 494"/>
        <xdr:cNvCxnSpPr/>
      </xdr:nvCxnSpPr>
      <xdr:spPr>
        <a:xfrm flipV="1">
          <a:off x="20434300" y="7058154"/>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2780</xdr:rowOff>
    </xdr:from>
    <xdr:to>
      <xdr:col>102</xdr:col>
      <xdr:colOff>165100</xdr:colOff>
      <xdr:row>41</xdr:row>
      <xdr:rowOff>104380</xdr:rowOff>
    </xdr:to>
    <xdr:sp macro="" textlink="">
      <xdr:nvSpPr>
        <xdr:cNvPr id="496" name="楕円 495"/>
        <xdr:cNvSpPr/>
      </xdr:nvSpPr>
      <xdr:spPr>
        <a:xfrm>
          <a:off x="19494500" y="7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31581</xdr:rowOff>
    </xdr:from>
    <xdr:to>
      <xdr:col>107</xdr:col>
      <xdr:colOff>50800</xdr:colOff>
      <xdr:row>41</xdr:row>
      <xdr:rowOff>53580</xdr:rowOff>
    </xdr:to>
    <xdr:cxnSp macro="">
      <xdr:nvCxnSpPr>
        <xdr:cNvPr id="497" name="直線コネクタ 496"/>
        <xdr:cNvCxnSpPr/>
      </xdr:nvCxnSpPr>
      <xdr:spPr>
        <a:xfrm flipV="1">
          <a:off x="19545300" y="7061031"/>
          <a:ext cx="889000" cy="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29536</xdr:rowOff>
    </xdr:from>
    <xdr:to>
      <xdr:col>98</xdr:col>
      <xdr:colOff>38100</xdr:colOff>
      <xdr:row>41</xdr:row>
      <xdr:rowOff>131136</xdr:rowOff>
    </xdr:to>
    <xdr:sp macro="" textlink="">
      <xdr:nvSpPr>
        <xdr:cNvPr id="498" name="楕円 497"/>
        <xdr:cNvSpPr/>
      </xdr:nvSpPr>
      <xdr:spPr>
        <a:xfrm>
          <a:off x="18605500" y="705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53580</xdr:rowOff>
    </xdr:from>
    <xdr:to>
      <xdr:col>102</xdr:col>
      <xdr:colOff>114300</xdr:colOff>
      <xdr:row>41</xdr:row>
      <xdr:rowOff>80336</xdr:rowOff>
    </xdr:to>
    <xdr:cxnSp macro="">
      <xdr:nvCxnSpPr>
        <xdr:cNvPr id="499" name="直線コネクタ 498"/>
        <xdr:cNvCxnSpPr/>
      </xdr:nvCxnSpPr>
      <xdr:spPr>
        <a:xfrm flipV="1">
          <a:off x="18656300" y="7083030"/>
          <a:ext cx="889000" cy="2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500" name="n_1aveValue【一般廃棄物処理施設】&#10;一人当たり有形固定資産（償却資産）額"/>
        <xdr:cNvSpPr txBox="1"/>
      </xdr:nvSpPr>
      <xdr:spPr>
        <a:xfrm>
          <a:off x="21011095" y="67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45379</xdr:rowOff>
    </xdr:from>
    <xdr:ext cx="599010" cy="259045"/>
    <xdr:sp macro="" textlink="">
      <xdr:nvSpPr>
        <xdr:cNvPr id="501" name="n_2aveValue【一般廃棄物処理施設】&#10;一人当たり有形固定資産（償却資産）額"/>
        <xdr:cNvSpPr txBox="1"/>
      </xdr:nvSpPr>
      <xdr:spPr>
        <a:xfrm>
          <a:off x="20134795" y="673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65654</xdr:rowOff>
    </xdr:from>
    <xdr:ext cx="599010" cy="259045"/>
    <xdr:sp macro="" textlink="">
      <xdr:nvSpPr>
        <xdr:cNvPr id="502" name="n_3aveValue【一般廃棄物処理施設】&#10;一人当たり有形固定資産（償却資産）額"/>
        <xdr:cNvSpPr txBox="1"/>
      </xdr:nvSpPr>
      <xdr:spPr>
        <a:xfrm>
          <a:off x="19245795" y="675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64792</xdr:rowOff>
    </xdr:from>
    <xdr:ext cx="599010" cy="259045"/>
    <xdr:sp macro="" textlink="">
      <xdr:nvSpPr>
        <xdr:cNvPr id="503" name="n_4aveValue【一般廃棄物処理施設】&#10;一人当たり有形固定資産（償却資産）額"/>
        <xdr:cNvSpPr txBox="1"/>
      </xdr:nvSpPr>
      <xdr:spPr>
        <a:xfrm>
          <a:off x="18356795" y="675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70631</xdr:rowOff>
    </xdr:from>
    <xdr:ext cx="599010" cy="259045"/>
    <xdr:sp macro="" textlink="">
      <xdr:nvSpPr>
        <xdr:cNvPr id="504" name="n_1mainValue【一般廃棄物処理施設】&#10;一人当たり有形固定資産（償却資産）額"/>
        <xdr:cNvSpPr txBox="1"/>
      </xdr:nvSpPr>
      <xdr:spPr>
        <a:xfrm>
          <a:off x="21011095" y="710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73508</xdr:rowOff>
    </xdr:from>
    <xdr:ext cx="599010" cy="259045"/>
    <xdr:sp macro="" textlink="">
      <xdr:nvSpPr>
        <xdr:cNvPr id="505" name="n_2mainValue【一般廃棄物処理施設】&#10;一人当たり有形固定資産（償却資産）額"/>
        <xdr:cNvSpPr txBox="1"/>
      </xdr:nvSpPr>
      <xdr:spPr>
        <a:xfrm>
          <a:off x="20134795" y="71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95507</xdr:rowOff>
    </xdr:from>
    <xdr:ext cx="599010" cy="259045"/>
    <xdr:sp macro="" textlink="">
      <xdr:nvSpPr>
        <xdr:cNvPr id="506" name="n_3mainValue【一般廃棄物処理施設】&#10;一人当たり有形固定資産（償却資産）額"/>
        <xdr:cNvSpPr txBox="1"/>
      </xdr:nvSpPr>
      <xdr:spPr>
        <a:xfrm>
          <a:off x="19245795" y="712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122263</xdr:rowOff>
    </xdr:from>
    <xdr:ext cx="599010" cy="259045"/>
    <xdr:sp macro="" textlink="">
      <xdr:nvSpPr>
        <xdr:cNvPr id="507" name="n_4mainValue【一般廃棄物処理施設】&#10;一人当たり有形固定資産（償却資産）額"/>
        <xdr:cNvSpPr txBox="1"/>
      </xdr:nvSpPr>
      <xdr:spPr>
        <a:xfrm>
          <a:off x="18356795" y="715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532" name="直線コネクタ 531"/>
        <xdr:cNvCxnSpPr/>
      </xdr:nvCxnSpPr>
      <xdr:spPr>
        <a:xfrm flipV="1">
          <a:off x="16318864" y="95021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保健センター・保健所】&#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37" name="【保健センター・保健所】&#10;有形固定資産減価償却率平均値テキスト"/>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38" name="フローチャート: 判断 537"/>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539" name="フローチャート: 判断 538"/>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540" name="フローチャート: 判断 539"/>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541" name="フローチャート: 判断 540"/>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542" name="フローチャート: 判断 541"/>
        <xdr:cNvSpPr/>
      </xdr:nvSpPr>
      <xdr:spPr>
        <a:xfrm>
          <a:off x="12763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57785</xdr:rowOff>
    </xdr:from>
    <xdr:to>
      <xdr:col>85</xdr:col>
      <xdr:colOff>177800</xdr:colOff>
      <xdr:row>56</xdr:row>
      <xdr:rowOff>159385</xdr:rowOff>
    </xdr:to>
    <xdr:sp macro="" textlink="">
      <xdr:nvSpPr>
        <xdr:cNvPr id="548" name="楕円 547"/>
        <xdr:cNvSpPr/>
      </xdr:nvSpPr>
      <xdr:spPr>
        <a:xfrm>
          <a:off x="162687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80662</xdr:rowOff>
    </xdr:from>
    <xdr:ext cx="405111" cy="259045"/>
    <xdr:sp macro="" textlink="">
      <xdr:nvSpPr>
        <xdr:cNvPr id="549" name="【保健センター・保健所】&#10;有形固定資産減価償却率該当値テキスト"/>
        <xdr:cNvSpPr txBox="1"/>
      </xdr:nvSpPr>
      <xdr:spPr>
        <a:xfrm>
          <a:off x="16357600"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170180</xdr:rowOff>
    </xdr:from>
    <xdr:to>
      <xdr:col>81</xdr:col>
      <xdr:colOff>101600</xdr:colOff>
      <xdr:row>56</xdr:row>
      <xdr:rowOff>100330</xdr:rowOff>
    </xdr:to>
    <xdr:sp macro="" textlink="">
      <xdr:nvSpPr>
        <xdr:cNvPr id="550" name="楕円 549"/>
        <xdr:cNvSpPr/>
      </xdr:nvSpPr>
      <xdr:spPr>
        <a:xfrm>
          <a:off x="15430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49530</xdr:rowOff>
    </xdr:from>
    <xdr:to>
      <xdr:col>85</xdr:col>
      <xdr:colOff>127000</xdr:colOff>
      <xdr:row>56</xdr:row>
      <xdr:rowOff>108585</xdr:rowOff>
    </xdr:to>
    <xdr:cxnSp macro="">
      <xdr:nvCxnSpPr>
        <xdr:cNvPr id="551" name="直線コネクタ 550"/>
        <xdr:cNvCxnSpPr/>
      </xdr:nvCxnSpPr>
      <xdr:spPr>
        <a:xfrm>
          <a:off x="15481300" y="965073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99695</xdr:rowOff>
    </xdr:from>
    <xdr:to>
      <xdr:col>76</xdr:col>
      <xdr:colOff>165100</xdr:colOff>
      <xdr:row>57</xdr:row>
      <xdr:rowOff>29845</xdr:rowOff>
    </xdr:to>
    <xdr:sp macro="" textlink="">
      <xdr:nvSpPr>
        <xdr:cNvPr id="552" name="楕円 551"/>
        <xdr:cNvSpPr/>
      </xdr:nvSpPr>
      <xdr:spPr>
        <a:xfrm>
          <a:off x="14541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49530</xdr:rowOff>
    </xdr:from>
    <xdr:to>
      <xdr:col>81</xdr:col>
      <xdr:colOff>50800</xdr:colOff>
      <xdr:row>56</xdr:row>
      <xdr:rowOff>150495</xdr:rowOff>
    </xdr:to>
    <xdr:cxnSp macro="">
      <xdr:nvCxnSpPr>
        <xdr:cNvPr id="553" name="直線コネクタ 552"/>
        <xdr:cNvCxnSpPr/>
      </xdr:nvCxnSpPr>
      <xdr:spPr>
        <a:xfrm flipV="1">
          <a:off x="14592300" y="965073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164465</xdr:rowOff>
    </xdr:from>
    <xdr:to>
      <xdr:col>72</xdr:col>
      <xdr:colOff>38100</xdr:colOff>
      <xdr:row>56</xdr:row>
      <xdr:rowOff>94615</xdr:rowOff>
    </xdr:to>
    <xdr:sp macro="" textlink="">
      <xdr:nvSpPr>
        <xdr:cNvPr id="554" name="楕円 553"/>
        <xdr:cNvSpPr/>
      </xdr:nvSpPr>
      <xdr:spPr>
        <a:xfrm>
          <a:off x="13652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43815</xdr:rowOff>
    </xdr:from>
    <xdr:to>
      <xdr:col>76</xdr:col>
      <xdr:colOff>114300</xdr:colOff>
      <xdr:row>56</xdr:row>
      <xdr:rowOff>150495</xdr:rowOff>
    </xdr:to>
    <xdr:cxnSp macro="">
      <xdr:nvCxnSpPr>
        <xdr:cNvPr id="555" name="直線コネクタ 554"/>
        <xdr:cNvCxnSpPr/>
      </xdr:nvCxnSpPr>
      <xdr:spPr>
        <a:xfrm>
          <a:off x="13703300" y="964501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55880</xdr:rowOff>
    </xdr:from>
    <xdr:to>
      <xdr:col>67</xdr:col>
      <xdr:colOff>101600</xdr:colOff>
      <xdr:row>57</xdr:row>
      <xdr:rowOff>157480</xdr:rowOff>
    </xdr:to>
    <xdr:sp macro="" textlink="">
      <xdr:nvSpPr>
        <xdr:cNvPr id="556" name="楕円 555"/>
        <xdr:cNvSpPr/>
      </xdr:nvSpPr>
      <xdr:spPr>
        <a:xfrm>
          <a:off x="12763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43815</xdr:rowOff>
    </xdr:from>
    <xdr:to>
      <xdr:col>71</xdr:col>
      <xdr:colOff>177800</xdr:colOff>
      <xdr:row>57</xdr:row>
      <xdr:rowOff>106680</xdr:rowOff>
    </xdr:to>
    <xdr:cxnSp macro="">
      <xdr:nvCxnSpPr>
        <xdr:cNvPr id="557" name="直線コネクタ 556"/>
        <xdr:cNvCxnSpPr/>
      </xdr:nvCxnSpPr>
      <xdr:spPr>
        <a:xfrm flipV="1">
          <a:off x="12814300" y="964501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558" name="n_1aveValue【保健センター・保健所】&#10;有形固定資産減価償却率"/>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43832</xdr:rowOff>
    </xdr:from>
    <xdr:ext cx="405111" cy="259045"/>
    <xdr:sp macro="" textlink="">
      <xdr:nvSpPr>
        <xdr:cNvPr id="559" name="n_2aveValue【保健センター・保健所】&#10;有形固定資産減価償却率"/>
        <xdr:cNvSpPr txBox="1"/>
      </xdr:nvSpPr>
      <xdr:spPr>
        <a:xfrm>
          <a:off x="143897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150512</xdr:rowOff>
    </xdr:from>
    <xdr:ext cx="405111" cy="259045"/>
    <xdr:sp macro="" textlink="">
      <xdr:nvSpPr>
        <xdr:cNvPr id="560" name="n_3aveValue【保健センター・保健所】&#10;有形固定資産減価償却率"/>
        <xdr:cNvSpPr txBox="1"/>
      </xdr:nvSpPr>
      <xdr:spPr>
        <a:xfrm>
          <a:off x="13500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114317</xdr:rowOff>
    </xdr:from>
    <xdr:ext cx="405111" cy="259045"/>
    <xdr:sp macro="" textlink="">
      <xdr:nvSpPr>
        <xdr:cNvPr id="561" name="n_4aveValue【保健センター・保健所】&#10;有形固定資産減価償却率"/>
        <xdr:cNvSpPr txBox="1"/>
      </xdr:nvSpPr>
      <xdr:spPr>
        <a:xfrm>
          <a:off x="12611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116857</xdr:rowOff>
    </xdr:from>
    <xdr:ext cx="405111" cy="259045"/>
    <xdr:sp macro="" textlink="">
      <xdr:nvSpPr>
        <xdr:cNvPr id="562" name="n_1mainValue【保健センター・保健所】&#10;有形固定資産減価償却率"/>
        <xdr:cNvSpPr txBox="1"/>
      </xdr:nvSpPr>
      <xdr:spPr>
        <a:xfrm>
          <a:off x="152660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46372</xdr:rowOff>
    </xdr:from>
    <xdr:ext cx="405111" cy="259045"/>
    <xdr:sp macro="" textlink="">
      <xdr:nvSpPr>
        <xdr:cNvPr id="563" name="n_2mainValue【保健センター・保健所】&#10;有形固定資産減価償却率"/>
        <xdr:cNvSpPr txBox="1"/>
      </xdr:nvSpPr>
      <xdr:spPr>
        <a:xfrm>
          <a:off x="143897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111142</xdr:rowOff>
    </xdr:from>
    <xdr:ext cx="405111" cy="259045"/>
    <xdr:sp macro="" textlink="">
      <xdr:nvSpPr>
        <xdr:cNvPr id="564" name="n_3mainValue【保健センター・保健所】&#10;有形固定資産減価償却率"/>
        <xdr:cNvSpPr txBox="1"/>
      </xdr:nvSpPr>
      <xdr:spPr>
        <a:xfrm>
          <a:off x="13500744" y="936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2557</xdr:rowOff>
    </xdr:from>
    <xdr:ext cx="405111" cy="259045"/>
    <xdr:sp macro="" textlink="">
      <xdr:nvSpPr>
        <xdr:cNvPr id="565" name="n_4mainValue【保健センター・保健所】&#10;有形固定資産減価償却率"/>
        <xdr:cNvSpPr txBox="1"/>
      </xdr:nvSpPr>
      <xdr:spPr>
        <a:xfrm>
          <a:off x="12611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587" name="直線コネクタ 586"/>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588" name="【保健センター・保健所】&#10;一人当たり面積最小値テキスト"/>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589" name="直線コネクタ 588"/>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590" name="【保健センター・保健所】&#10;一人当たり面積最大値テキスト"/>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591" name="直線コネクタ 590"/>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92" name="【保健センター・保健所】&#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3" name="フローチャート: 判断 592"/>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594" name="フローチャート: 判断 593"/>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595" name="フローチャート: 判断 594"/>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596" name="フローチャート: 判断 595"/>
        <xdr:cNvSpPr/>
      </xdr:nvSpPr>
      <xdr:spPr>
        <a:xfrm>
          <a:off x="19494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597" name="フローチャート: 判断 596"/>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xdr:rowOff>
    </xdr:from>
    <xdr:to>
      <xdr:col>116</xdr:col>
      <xdr:colOff>114300</xdr:colOff>
      <xdr:row>58</xdr:row>
      <xdr:rowOff>103378</xdr:rowOff>
    </xdr:to>
    <xdr:sp macro="" textlink="">
      <xdr:nvSpPr>
        <xdr:cNvPr id="603" name="楕円 602"/>
        <xdr:cNvSpPr/>
      </xdr:nvSpPr>
      <xdr:spPr>
        <a:xfrm>
          <a:off x="221107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24655</xdr:rowOff>
    </xdr:from>
    <xdr:ext cx="469744" cy="259045"/>
    <xdr:sp macro="" textlink="">
      <xdr:nvSpPr>
        <xdr:cNvPr id="604" name="【保健センター・保健所】&#10;一人当たり面積該当値テキスト"/>
        <xdr:cNvSpPr txBox="1"/>
      </xdr:nvSpPr>
      <xdr:spPr>
        <a:xfrm>
          <a:off x="22199600" y="979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13208</xdr:rowOff>
    </xdr:from>
    <xdr:to>
      <xdr:col>112</xdr:col>
      <xdr:colOff>38100</xdr:colOff>
      <xdr:row>58</xdr:row>
      <xdr:rowOff>114808</xdr:rowOff>
    </xdr:to>
    <xdr:sp macro="" textlink="">
      <xdr:nvSpPr>
        <xdr:cNvPr id="605" name="楕円 604"/>
        <xdr:cNvSpPr/>
      </xdr:nvSpPr>
      <xdr:spPr>
        <a:xfrm>
          <a:off x="21272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52578</xdr:rowOff>
    </xdr:from>
    <xdr:to>
      <xdr:col>116</xdr:col>
      <xdr:colOff>63500</xdr:colOff>
      <xdr:row>58</xdr:row>
      <xdr:rowOff>64008</xdr:rowOff>
    </xdr:to>
    <xdr:cxnSp macro="">
      <xdr:nvCxnSpPr>
        <xdr:cNvPr id="606" name="直線コネクタ 605"/>
        <xdr:cNvCxnSpPr/>
      </xdr:nvCxnSpPr>
      <xdr:spPr>
        <a:xfrm flipV="1">
          <a:off x="21323300" y="999667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29210</xdr:rowOff>
    </xdr:from>
    <xdr:to>
      <xdr:col>107</xdr:col>
      <xdr:colOff>101600</xdr:colOff>
      <xdr:row>58</xdr:row>
      <xdr:rowOff>130810</xdr:rowOff>
    </xdr:to>
    <xdr:sp macro="" textlink="">
      <xdr:nvSpPr>
        <xdr:cNvPr id="607" name="楕円 606"/>
        <xdr:cNvSpPr/>
      </xdr:nvSpPr>
      <xdr:spPr>
        <a:xfrm>
          <a:off x="20383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64008</xdr:rowOff>
    </xdr:from>
    <xdr:to>
      <xdr:col>111</xdr:col>
      <xdr:colOff>177800</xdr:colOff>
      <xdr:row>58</xdr:row>
      <xdr:rowOff>80010</xdr:rowOff>
    </xdr:to>
    <xdr:cxnSp macro="">
      <xdr:nvCxnSpPr>
        <xdr:cNvPr id="608" name="直線コネクタ 607"/>
        <xdr:cNvCxnSpPr/>
      </xdr:nvCxnSpPr>
      <xdr:spPr>
        <a:xfrm flipV="1">
          <a:off x="20434300" y="1000810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49784</xdr:rowOff>
    </xdr:from>
    <xdr:to>
      <xdr:col>102</xdr:col>
      <xdr:colOff>165100</xdr:colOff>
      <xdr:row>60</xdr:row>
      <xdr:rowOff>151384</xdr:rowOff>
    </xdr:to>
    <xdr:sp macro="" textlink="">
      <xdr:nvSpPr>
        <xdr:cNvPr id="609" name="楕円 608"/>
        <xdr:cNvSpPr/>
      </xdr:nvSpPr>
      <xdr:spPr>
        <a:xfrm>
          <a:off x="19494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80010</xdr:rowOff>
    </xdr:from>
    <xdr:to>
      <xdr:col>107</xdr:col>
      <xdr:colOff>50800</xdr:colOff>
      <xdr:row>60</xdr:row>
      <xdr:rowOff>100584</xdr:rowOff>
    </xdr:to>
    <xdr:cxnSp macro="">
      <xdr:nvCxnSpPr>
        <xdr:cNvPr id="610" name="直線コネクタ 609"/>
        <xdr:cNvCxnSpPr/>
      </xdr:nvCxnSpPr>
      <xdr:spPr>
        <a:xfrm flipV="1">
          <a:off x="19545300" y="10024110"/>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58928</xdr:rowOff>
    </xdr:from>
    <xdr:to>
      <xdr:col>98</xdr:col>
      <xdr:colOff>38100</xdr:colOff>
      <xdr:row>60</xdr:row>
      <xdr:rowOff>160528</xdr:rowOff>
    </xdr:to>
    <xdr:sp macro="" textlink="">
      <xdr:nvSpPr>
        <xdr:cNvPr id="611" name="楕円 610"/>
        <xdr:cNvSpPr/>
      </xdr:nvSpPr>
      <xdr:spPr>
        <a:xfrm>
          <a:off x="18605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100584</xdr:rowOff>
    </xdr:from>
    <xdr:to>
      <xdr:col>102</xdr:col>
      <xdr:colOff>114300</xdr:colOff>
      <xdr:row>60</xdr:row>
      <xdr:rowOff>109728</xdr:rowOff>
    </xdr:to>
    <xdr:cxnSp macro="">
      <xdr:nvCxnSpPr>
        <xdr:cNvPr id="612" name="直線コネクタ 611"/>
        <xdr:cNvCxnSpPr/>
      </xdr:nvCxnSpPr>
      <xdr:spPr>
        <a:xfrm flipV="1">
          <a:off x="18656300" y="10387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160799</xdr:rowOff>
    </xdr:from>
    <xdr:ext cx="469744" cy="259045"/>
    <xdr:sp macro="" textlink="">
      <xdr:nvSpPr>
        <xdr:cNvPr id="613" name="n_1aveValue【保健センター・保健所】&#10;一人当たり面積"/>
        <xdr:cNvSpPr txBox="1"/>
      </xdr:nvSpPr>
      <xdr:spPr>
        <a:xfrm>
          <a:off x="210757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9923</xdr:rowOff>
    </xdr:from>
    <xdr:ext cx="469744" cy="259045"/>
    <xdr:sp macro="" textlink="">
      <xdr:nvSpPr>
        <xdr:cNvPr id="614" name="n_2aveValue【保健センター・保健所】&#10;一人当たり面積"/>
        <xdr:cNvSpPr txBox="1"/>
      </xdr:nvSpPr>
      <xdr:spPr>
        <a:xfrm>
          <a:off x="20199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112793</xdr:rowOff>
    </xdr:from>
    <xdr:ext cx="469744" cy="259045"/>
    <xdr:sp macro="" textlink="">
      <xdr:nvSpPr>
        <xdr:cNvPr id="615" name="n_3aveValue【保健センター・保健所】&#10;一人当たり面積"/>
        <xdr:cNvSpPr txBox="1"/>
      </xdr:nvSpPr>
      <xdr:spPr>
        <a:xfrm>
          <a:off x="19310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110507</xdr:rowOff>
    </xdr:from>
    <xdr:ext cx="469744" cy="259045"/>
    <xdr:sp macro="" textlink="">
      <xdr:nvSpPr>
        <xdr:cNvPr id="616" name="n_4aveValue【保健センター・保健所】&#10;一人当たり面積"/>
        <xdr:cNvSpPr txBox="1"/>
      </xdr:nvSpPr>
      <xdr:spPr>
        <a:xfrm>
          <a:off x="18421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131335</xdr:rowOff>
    </xdr:from>
    <xdr:ext cx="469744" cy="259045"/>
    <xdr:sp macro="" textlink="">
      <xdr:nvSpPr>
        <xdr:cNvPr id="617" name="n_1mainValue【保健センター・保健所】&#10;一人当たり面積"/>
        <xdr:cNvSpPr txBox="1"/>
      </xdr:nvSpPr>
      <xdr:spPr>
        <a:xfrm>
          <a:off x="21075727" y="973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147337</xdr:rowOff>
    </xdr:from>
    <xdr:ext cx="469744" cy="259045"/>
    <xdr:sp macro="" textlink="">
      <xdr:nvSpPr>
        <xdr:cNvPr id="618" name="n_2mainValue【保健センター・保健所】&#10;一人当たり面積"/>
        <xdr:cNvSpPr txBox="1"/>
      </xdr:nvSpPr>
      <xdr:spPr>
        <a:xfrm>
          <a:off x="20199427" y="974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167911</xdr:rowOff>
    </xdr:from>
    <xdr:ext cx="469744" cy="259045"/>
    <xdr:sp macro="" textlink="">
      <xdr:nvSpPr>
        <xdr:cNvPr id="619" name="n_3mainValue【保健センター・保健所】&#10;一人当たり面積"/>
        <xdr:cNvSpPr txBox="1"/>
      </xdr:nvSpPr>
      <xdr:spPr>
        <a:xfrm>
          <a:off x="19310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20" name="n_4mainValue【保健センター・保健所】&#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2" name="直線コネクタ 661"/>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5"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6" name="直線コネクタ 665"/>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667" name="【庁舎】&#10;有形固定資産減価償却率平均値テキスト"/>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68" name="フローチャート: 判断 667"/>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69" name="フローチャート: 判断 668"/>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70" name="フローチャート: 判断 669"/>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671" name="フローチャート: 判断 670"/>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672" name="フローチャート: 判断 671"/>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678" name="楕円 677"/>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679" name="【庁舎】&#10;有形固定資産減価償却率該当値テキスト"/>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680" name="楕円 679"/>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19050</xdr:rowOff>
    </xdr:to>
    <xdr:cxnSp macro="">
      <xdr:nvCxnSpPr>
        <xdr:cNvPr id="681" name="直線コネクタ 680"/>
        <xdr:cNvCxnSpPr/>
      </xdr:nvCxnSpPr>
      <xdr:spPr>
        <a:xfrm>
          <a:off x="15481300" y="18181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79284</xdr:rowOff>
    </xdr:from>
    <xdr:to>
      <xdr:col>76</xdr:col>
      <xdr:colOff>165100</xdr:colOff>
      <xdr:row>106</xdr:row>
      <xdr:rowOff>9434</xdr:rowOff>
    </xdr:to>
    <xdr:sp macro="" textlink="">
      <xdr:nvSpPr>
        <xdr:cNvPr id="682" name="楕円 681"/>
        <xdr:cNvSpPr/>
      </xdr:nvSpPr>
      <xdr:spPr>
        <a:xfrm>
          <a:off x="14541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130084</xdr:rowOff>
    </xdr:from>
    <xdr:to>
      <xdr:col>81</xdr:col>
      <xdr:colOff>50800</xdr:colOff>
      <xdr:row>106</xdr:row>
      <xdr:rowOff>7620</xdr:rowOff>
    </xdr:to>
    <xdr:cxnSp macro="">
      <xdr:nvCxnSpPr>
        <xdr:cNvPr id="683" name="直線コネクタ 682"/>
        <xdr:cNvCxnSpPr/>
      </xdr:nvCxnSpPr>
      <xdr:spPr>
        <a:xfrm>
          <a:off x="14592300" y="181323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684" name="楕円 683"/>
        <xdr:cNvSpPr/>
      </xdr:nvSpPr>
      <xdr:spPr>
        <a:xfrm>
          <a:off x="1365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79466</xdr:rowOff>
    </xdr:from>
    <xdr:to>
      <xdr:col>76</xdr:col>
      <xdr:colOff>114300</xdr:colOff>
      <xdr:row>105</xdr:row>
      <xdr:rowOff>130084</xdr:rowOff>
    </xdr:to>
    <xdr:cxnSp macro="">
      <xdr:nvCxnSpPr>
        <xdr:cNvPr id="685" name="直線コネクタ 684"/>
        <xdr:cNvCxnSpPr/>
      </xdr:nvCxnSpPr>
      <xdr:spPr>
        <a:xfrm>
          <a:off x="13703300" y="1808171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686" name="楕円 685"/>
        <xdr:cNvSpPr/>
      </xdr:nvSpPr>
      <xdr:spPr>
        <a:xfrm>
          <a:off x="1276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79466</xdr:rowOff>
    </xdr:from>
    <xdr:to>
      <xdr:col>71</xdr:col>
      <xdr:colOff>177800</xdr:colOff>
      <xdr:row>106</xdr:row>
      <xdr:rowOff>15784</xdr:rowOff>
    </xdr:to>
    <xdr:cxnSp macro="">
      <xdr:nvCxnSpPr>
        <xdr:cNvPr id="687" name="直線コネクタ 686"/>
        <xdr:cNvCxnSpPr/>
      </xdr:nvCxnSpPr>
      <xdr:spPr>
        <a:xfrm flipV="1">
          <a:off x="12814300" y="1808171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88"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89"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690" name="n_3aveValue【庁舎】&#10;有形固定資産減価償却率"/>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691" name="n_4aveValue【庁舎】&#10;有形固定資産減価償却率"/>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692" name="n_1mainValue【庁舎】&#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561</xdr:rowOff>
    </xdr:from>
    <xdr:ext cx="405111" cy="259045"/>
    <xdr:sp macro="" textlink="">
      <xdr:nvSpPr>
        <xdr:cNvPr id="693" name="n_2mainValue【庁舎】&#10;有形固定資産減価償却率"/>
        <xdr:cNvSpPr txBox="1"/>
      </xdr:nvSpPr>
      <xdr:spPr>
        <a:xfrm>
          <a:off x="14389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694" name="n_3mainValue【庁舎】&#10;有形固定資産減価償却率"/>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57711</xdr:rowOff>
    </xdr:from>
    <xdr:ext cx="405111" cy="259045"/>
    <xdr:sp macro="" textlink="">
      <xdr:nvSpPr>
        <xdr:cNvPr id="695" name="n_4mainValue【庁舎】&#10;有形固定資産減価償却率"/>
        <xdr:cNvSpPr txBox="1"/>
      </xdr:nvSpPr>
      <xdr:spPr>
        <a:xfrm>
          <a:off x="12611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717" name="直線コネクタ 716"/>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718" name="【庁舎】&#10;一人当たり面積最小値テキスト"/>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719" name="直線コネクタ 718"/>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720" name="【庁舎】&#10;一人当たり面積最大値テキスト"/>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721" name="直線コネクタ 720"/>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722" name="【庁舎】&#10;一人当たり面積平均値テキスト"/>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723" name="フローチャート: 判断 722"/>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724" name="フローチャート: 判断 723"/>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725" name="フローチャート: 判断 724"/>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726" name="フローチャート: 判断 725"/>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727" name="フローチャート: 判断 726"/>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119126</xdr:rowOff>
    </xdr:from>
    <xdr:to>
      <xdr:col>116</xdr:col>
      <xdr:colOff>114300</xdr:colOff>
      <xdr:row>107</xdr:row>
      <xdr:rowOff>49276</xdr:rowOff>
    </xdr:to>
    <xdr:sp macro="" textlink="">
      <xdr:nvSpPr>
        <xdr:cNvPr id="733" name="楕円 732"/>
        <xdr:cNvSpPr/>
      </xdr:nvSpPr>
      <xdr:spPr>
        <a:xfrm>
          <a:off x="221107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97553</xdr:rowOff>
    </xdr:from>
    <xdr:ext cx="469744" cy="259045"/>
    <xdr:sp macro="" textlink="">
      <xdr:nvSpPr>
        <xdr:cNvPr id="734" name="【庁舎】&#10;一人当たり面積該当値テキスト"/>
        <xdr:cNvSpPr txBox="1"/>
      </xdr:nvSpPr>
      <xdr:spPr>
        <a:xfrm>
          <a:off x="22199600"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121869</xdr:rowOff>
    </xdr:from>
    <xdr:to>
      <xdr:col>112</xdr:col>
      <xdr:colOff>38100</xdr:colOff>
      <xdr:row>107</xdr:row>
      <xdr:rowOff>52019</xdr:rowOff>
    </xdr:to>
    <xdr:sp macro="" textlink="">
      <xdr:nvSpPr>
        <xdr:cNvPr id="735" name="楕円 734"/>
        <xdr:cNvSpPr/>
      </xdr:nvSpPr>
      <xdr:spPr>
        <a:xfrm>
          <a:off x="21272500" y="182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169926</xdr:rowOff>
    </xdr:from>
    <xdr:to>
      <xdr:col>116</xdr:col>
      <xdr:colOff>63500</xdr:colOff>
      <xdr:row>107</xdr:row>
      <xdr:rowOff>1219</xdr:rowOff>
    </xdr:to>
    <xdr:cxnSp macro="">
      <xdr:nvCxnSpPr>
        <xdr:cNvPr id="736" name="直線コネクタ 735"/>
        <xdr:cNvCxnSpPr/>
      </xdr:nvCxnSpPr>
      <xdr:spPr>
        <a:xfrm flipV="1">
          <a:off x="21323300" y="1834362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125985</xdr:rowOff>
    </xdr:from>
    <xdr:to>
      <xdr:col>107</xdr:col>
      <xdr:colOff>101600</xdr:colOff>
      <xdr:row>107</xdr:row>
      <xdr:rowOff>56135</xdr:rowOff>
    </xdr:to>
    <xdr:sp macro="" textlink="">
      <xdr:nvSpPr>
        <xdr:cNvPr id="737" name="楕円 736"/>
        <xdr:cNvSpPr/>
      </xdr:nvSpPr>
      <xdr:spPr>
        <a:xfrm>
          <a:off x="20383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xdr:rowOff>
    </xdr:from>
    <xdr:to>
      <xdr:col>111</xdr:col>
      <xdr:colOff>177800</xdr:colOff>
      <xdr:row>107</xdr:row>
      <xdr:rowOff>5335</xdr:rowOff>
    </xdr:to>
    <xdr:cxnSp macro="">
      <xdr:nvCxnSpPr>
        <xdr:cNvPr id="738" name="直線コネクタ 737"/>
        <xdr:cNvCxnSpPr/>
      </xdr:nvCxnSpPr>
      <xdr:spPr>
        <a:xfrm flipV="1">
          <a:off x="20434300" y="18346369"/>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127812</xdr:rowOff>
    </xdr:from>
    <xdr:to>
      <xdr:col>102</xdr:col>
      <xdr:colOff>165100</xdr:colOff>
      <xdr:row>107</xdr:row>
      <xdr:rowOff>57962</xdr:rowOff>
    </xdr:to>
    <xdr:sp macro="" textlink="">
      <xdr:nvSpPr>
        <xdr:cNvPr id="739" name="楕円 738"/>
        <xdr:cNvSpPr/>
      </xdr:nvSpPr>
      <xdr:spPr>
        <a:xfrm>
          <a:off x="19494500" y="183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5335</xdr:rowOff>
    </xdr:from>
    <xdr:to>
      <xdr:col>107</xdr:col>
      <xdr:colOff>50800</xdr:colOff>
      <xdr:row>107</xdr:row>
      <xdr:rowOff>7162</xdr:rowOff>
    </xdr:to>
    <xdr:cxnSp macro="">
      <xdr:nvCxnSpPr>
        <xdr:cNvPr id="740" name="直線コネクタ 739"/>
        <xdr:cNvCxnSpPr/>
      </xdr:nvCxnSpPr>
      <xdr:spPr>
        <a:xfrm flipV="1">
          <a:off x="19545300" y="18350485"/>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131014</xdr:rowOff>
    </xdr:from>
    <xdr:to>
      <xdr:col>98</xdr:col>
      <xdr:colOff>38100</xdr:colOff>
      <xdr:row>107</xdr:row>
      <xdr:rowOff>61164</xdr:rowOff>
    </xdr:to>
    <xdr:sp macro="" textlink="">
      <xdr:nvSpPr>
        <xdr:cNvPr id="741" name="楕円 740"/>
        <xdr:cNvSpPr/>
      </xdr:nvSpPr>
      <xdr:spPr>
        <a:xfrm>
          <a:off x="18605500" y="183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7162</xdr:rowOff>
    </xdr:from>
    <xdr:to>
      <xdr:col>102</xdr:col>
      <xdr:colOff>114300</xdr:colOff>
      <xdr:row>107</xdr:row>
      <xdr:rowOff>10364</xdr:rowOff>
    </xdr:to>
    <xdr:cxnSp macro="">
      <xdr:nvCxnSpPr>
        <xdr:cNvPr id="742" name="直線コネクタ 741"/>
        <xdr:cNvCxnSpPr/>
      </xdr:nvCxnSpPr>
      <xdr:spPr>
        <a:xfrm flipV="1">
          <a:off x="18656300" y="18352312"/>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743" name="n_1aveValue【庁舎】&#10;一人当たり面積"/>
        <xdr:cNvSpPr txBox="1"/>
      </xdr:nvSpPr>
      <xdr:spPr>
        <a:xfrm>
          <a:off x="210757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744" name="n_2aveValue【庁舎】&#10;一人当たり面積"/>
        <xdr:cNvSpPr txBox="1"/>
      </xdr:nvSpPr>
      <xdr:spPr>
        <a:xfrm>
          <a:off x="20199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745" name="n_3aveValue【庁舎】&#10;一人当たり面積"/>
        <xdr:cNvSpPr txBox="1"/>
      </xdr:nvSpPr>
      <xdr:spPr>
        <a:xfrm>
          <a:off x="19310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746" name="n_4aveValue【庁舎】&#10;一人当たり面積"/>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43146</xdr:rowOff>
    </xdr:from>
    <xdr:ext cx="469744" cy="259045"/>
    <xdr:sp macro="" textlink="">
      <xdr:nvSpPr>
        <xdr:cNvPr id="747" name="n_1mainValue【庁舎】&#10;一人当たり面積"/>
        <xdr:cNvSpPr txBox="1"/>
      </xdr:nvSpPr>
      <xdr:spPr>
        <a:xfrm>
          <a:off x="21075727" y="1838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47262</xdr:rowOff>
    </xdr:from>
    <xdr:ext cx="469744" cy="259045"/>
    <xdr:sp macro="" textlink="">
      <xdr:nvSpPr>
        <xdr:cNvPr id="748" name="n_2mainValue【庁舎】&#10;一人当たり面積"/>
        <xdr:cNvSpPr txBox="1"/>
      </xdr:nvSpPr>
      <xdr:spPr>
        <a:xfrm>
          <a:off x="20199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49089</xdr:rowOff>
    </xdr:from>
    <xdr:ext cx="469744" cy="259045"/>
    <xdr:sp macro="" textlink="">
      <xdr:nvSpPr>
        <xdr:cNvPr id="749" name="n_3mainValue【庁舎】&#10;一人当たり面積"/>
        <xdr:cNvSpPr txBox="1"/>
      </xdr:nvSpPr>
      <xdr:spPr>
        <a:xfrm>
          <a:off x="19310427" y="183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52291</xdr:rowOff>
    </xdr:from>
    <xdr:ext cx="469744" cy="259045"/>
    <xdr:sp macro="" textlink="">
      <xdr:nvSpPr>
        <xdr:cNvPr id="750" name="n_4mainValue【庁舎】&#10;一人当たり面積"/>
        <xdr:cNvSpPr txBox="1"/>
      </xdr:nvSpPr>
      <xdr:spPr>
        <a:xfrm>
          <a:off x="18421427" y="1839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体育館・プールの有形固定資産減価償却率は類似団体平均より高くなっている。これは、体育館が建設から約５０年経過しているためである。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市民会館、保健センターの有形固定資産減価償却率は大規模改修等により類似団体平均より低くなっている。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5" t="s">
        <v>15</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75" thickBot="1" x14ac:dyDescent="0.2">
      <c r="B2" s="41" t="s">
        <v>16</v>
      </c>
      <c r="C2" s="41"/>
      <c r="D2" s="42"/>
    </row>
    <row r="3" spans="1:119" ht="18.75" customHeight="1" thickBot="1" x14ac:dyDescent="0.2">
      <c r="A3" s="40"/>
      <c r="B3" s="586" t="s">
        <v>17</v>
      </c>
      <c r="C3" s="587"/>
      <c r="D3" s="587"/>
      <c r="E3" s="588"/>
      <c r="F3" s="588"/>
      <c r="G3" s="588"/>
      <c r="H3" s="588"/>
      <c r="I3" s="588"/>
      <c r="J3" s="588"/>
      <c r="K3" s="588"/>
      <c r="L3" s="588" t="s">
        <v>18</v>
      </c>
      <c r="M3" s="588"/>
      <c r="N3" s="588"/>
      <c r="O3" s="588"/>
      <c r="P3" s="588"/>
      <c r="Q3" s="588"/>
      <c r="R3" s="591"/>
      <c r="S3" s="591"/>
      <c r="T3" s="591"/>
      <c r="U3" s="591"/>
      <c r="V3" s="592"/>
      <c r="W3" s="482" t="s">
        <v>19</v>
      </c>
      <c r="X3" s="483"/>
      <c r="Y3" s="483"/>
      <c r="Z3" s="483"/>
      <c r="AA3" s="483"/>
      <c r="AB3" s="587"/>
      <c r="AC3" s="591" t="s">
        <v>20</v>
      </c>
      <c r="AD3" s="483"/>
      <c r="AE3" s="483"/>
      <c r="AF3" s="483"/>
      <c r="AG3" s="483"/>
      <c r="AH3" s="483"/>
      <c r="AI3" s="483"/>
      <c r="AJ3" s="483"/>
      <c r="AK3" s="483"/>
      <c r="AL3" s="553"/>
      <c r="AM3" s="482" t="s">
        <v>21</v>
      </c>
      <c r="AN3" s="483"/>
      <c r="AO3" s="483"/>
      <c r="AP3" s="483"/>
      <c r="AQ3" s="483"/>
      <c r="AR3" s="483"/>
      <c r="AS3" s="483"/>
      <c r="AT3" s="483"/>
      <c r="AU3" s="483"/>
      <c r="AV3" s="483"/>
      <c r="AW3" s="483"/>
      <c r="AX3" s="553"/>
      <c r="AY3" s="545" t="s">
        <v>22</v>
      </c>
      <c r="AZ3" s="546"/>
      <c r="BA3" s="546"/>
      <c r="BB3" s="546"/>
      <c r="BC3" s="546"/>
      <c r="BD3" s="546"/>
      <c r="BE3" s="546"/>
      <c r="BF3" s="546"/>
      <c r="BG3" s="546"/>
      <c r="BH3" s="546"/>
      <c r="BI3" s="546"/>
      <c r="BJ3" s="546"/>
      <c r="BK3" s="546"/>
      <c r="BL3" s="546"/>
      <c r="BM3" s="595"/>
      <c r="BN3" s="482" t="s">
        <v>23</v>
      </c>
      <c r="BO3" s="483"/>
      <c r="BP3" s="483"/>
      <c r="BQ3" s="483"/>
      <c r="BR3" s="483"/>
      <c r="BS3" s="483"/>
      <c r="BT3" s="483"/>
      <c r="BU3" s="553"/>
      <c r="BV3" s="482" t="s">
        <v>24</v>
      </c>
      <c r="BW3" s="483"/>
      <c r="BX3" s="483"/>
      <c r="BY3" s="483"/>
      <c r="BZ3" s="483"/>
      <c r="CA3" s="483"/>
      <c r="CB3" s="483"/>
      <c r="CC3" s="553"/>
      <c r="CD3" s="545" t="s">
        <v>22</v>
      </c>
      <c r="CE3" s="546"/>
      <c r="CF3" s="546"/>
      <c r="CG3" s="546"/>
      <c r="CH3" s="546"/>
      <c r="CI3" s="546"/>
      <c r="CJ3" s="546"/>
      <c r="CK3" s="546"/>
      <c r="CL3" s="546"/>
      <c r="CM3" s="546"/>
      <c r="CN3" s="546"/>
      <c r="CO3" s="546"/>
      <c r="CP3" s="546"/>
      <c r="CQ3" s="546"/>
      <c r="CR3" s="546"/>
      <c r="CS3" s="595"/>
      <c r="CT3" s="482" t="s">
        <v>25</v>
      </c>
      <c r="CU3" s="483"/>
      <c r="CV3" s="483"/>
      <c r="CW3" s="483"/>
      <c r="CX3" s="483"/>
      <c r="CY3" s="483"/>
      <c r="CZ3" s="483"/>
      <c r="DA3" s="553"/>
      <c r="DB3" s="482" t="s">
        <v>26</v>
      </c>
      <c r="DC3" s="483"/>
      <c r="DD3" s="483"/>
      <c r="DE3" s="483"/>
      <c r="DF3" s="483"/>
      <c r="DG3" s="483"/>
      <c r="DH3" s="483"/>
      <c r="DI3" s="553"/>
    </row>
    <row r="4" spans="1:119" ht="18.75" customHeight="1" x14ac:dyDescent="0.15">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04"/>
      <c r="AN4" s="402"/>
      <c r="AO4" s="402"/>
      <c r="AP4" s="402"/>
      <c r="AQ4" s="402"/>
      <c r="AR4" s="402"/>
      <c r="AS4" s="402"/>
      <c r="AT4" s="402"/>
      <c r="AU4" s="402"/>
      <c r="AV4" s="402"/>
      <c r="AW4" s="402"/>
      <c r="AX4" s="594"/>
      <c r="AY4" s="439" t="s">
        <v>27</v>
      </c>
      <c r="AZ4" s="440"/>
      <c r="BA4" s="440"/>
      <c r="BB4" s="440"/>
      <c r="BC4" s="440"/>
      <c r="BD4" s="440"/>
      <c r="BE4" s="440"/>
      <c r="BF4" s="440"/>
      <c r="BG4" s="440"/>
      <c r="BH4" s="440"/>
      <c r="BI4" s="440"/>
      <c r="BJ4" s="440"/>
      <c r="BK4" s="440"/>
      <c r="BL4" s="440"/>
      <c r="BM4" s="441"/>
      <c r="BN4" s="442">
        <v>9960159</v>
      </c>
      <c r="BO4" s="443"/>
      <c r="BP4" s="443"/>
      <c r="BQ4" s="443"/>
      <c r="BR4" s="443"/>
      <c r="BS4" s="443"/>
      <c r="BT4" s="443"/>
      <c r="BU4" s="444"/>
      <c r="BV4" s="442">
        <v>10367619</v>
      </c>
      <c r="BW4" s="443"/>
      <c r="BX4" s="443"/>
      <c r="BY4" s="443"/>
      <c r="BZ4" s="443"/>
      <c r="CA4" s="443"/>
      <c r="CB4" s="443"/>
      <c r="CC4" s="444"/>
      <c r="CD4" s="579" t="s">
        <v>28</v>
      </c>
      <c r="CE4" s="580"/>
      <c r="CF4" s="580"/>
      <c r="CG4" s="580"/>
      <c r="CH4" s="580"/>
      <c r="CI4" s="580"/>
      <c r="CJ4" s="580"/>
      <c r="CK4" s="580"/>
      <c r="CL4" s="580"/>
      <c r="CM4" s="580"/>
      <c r="CN4" s="580"/>
      <c r="CO4" s="580"/>
      <c r="CP4" s="580"/>
      <c r="CQ4" s="580"/>
      <c r="CR4" s="580"/>
      <c r="CS4" s="581"/>
      <c r="CT4" s="582">
        <v>7.2</v>
      </c>
      <c r="CU4" s="583"/>
      <c r="CV4" s="583"/>
      <c r="CW4" s="583"/>
      <c r="CX4" s="583"/>
      <c r="CY4" s="583"/>
      <c r="CZ4" s="583"/>
      <c r="DA4" s="584"/>
      <c r="DB4" s="582">
        <v>7.4</v>
      </c>
      <c r="DC4" s="583"/>
      <c r="DD4" s="583"/>
      <c r="DE4" s="583"/>
      <c r="DF4" s="583"/>
      <c r="DG4" s="583"/>
      <c r="DH4" s="583"/>
      <c r="DI4" s="584"/>
    </row>
    <row r="5" spans="1:119" ht="18.75" customHeight="1" x14ac:dyDescent="0.15">
      <c r="A5" s="40"/>
      <c r="B5" s="589"/>
      <c r="C5" s="403"/>
      <c r="D5" s="403"/>
      <c r="E5" s="590"/>
      <c r="F5" s="590"/>
      <c r="G5" s="590"/>
      <c r="H5" s="590"/>
      <c r="I5" s="590"/>
      <c r="J5" s="590"/>
      <c r="K5" s="590"/>
      <c r="L5" s="590"/>
      <c r="M5" s="590"/>
      <c r="N5" s="590"/>
      <c r="O5" s="590"/>
      <c r="P5" s="590"/>
      <c r="Q5" s="590"/>
      <c r="R5" s="401"/>
      <c r="S5" s="401"/>
      <c r="T5" s="401"/>
      <c r="U5" s="401"/>
      <c r="V5" s="593"/>
      <c r="W5" s="504"/>
      <c r="X5" s="402"/>
      <c r="Y5" s="402"/>
      <c r="Z5" s="402"/>
      <c r="AA5" s="402"/>
      <c r="AB5" s="403"/>
      <c r="AC5" s="401"/>
      <c r="AD5" s="402"/>
      <c r="AE5" s="402"/>
      <c r="AF5" s="402"/>
      <c r="AG5" s="402"/>
      <c r="AH5" s="402"/>
      <c r="AI5" s="402"/>
      <c r="AJ5" s="402"/>
      <c r="AK5" s="402"/>
      <c r="AL5" s="594"/>
      <c r="AM5" s="470" t="s">
        <v>29</v>
      </c>
      <c r="AN5" s="370"/>
      <c r="AO5" s="370"/>
      <c r="AP5" s="370"/>
      <c r="AQ5" s="370"/>
      <c r="AR5" s="370"/>
      <c r="AS5" s="370"/>
      <c r="AT5" s="371"/>
      <c r="AU5" s="471" t="s">
        <v>30</v>
      </c>
      <c r="AV5" s="472"/>
      <c r="AW5" s="472"/>
      <c r="AX5" s="472"/>
      <c r="AY5" s="427" t="s">
        <v>31</v>
      </c>
      <c r="AZ5" s="428"/>
      <c r="BA5" s="428"/>
      <c r="BB5" s="428"/>
      <c r="BC5" s="428"/>
      <c r="BD5" s="428"/>
      <c r="BE5" s="428"/>
      <c r="BF5" s="428"/>
      <c r="BG5" s="428"/>
      <c r="BH5" s="428"/>
      <c r="BI5" s="428"/>
      <c r="BJ5" s="428"/>
      <c r="BK5" s="428"/>
      <c r="BL5" s="428"/>
      <c r="BM5" s="429"/>
      <c r="BN5" s="413">
        <v>9588542</v>
      </c>
      <c r="BO5" s="414"/>
      <c r="BP5" s="414"/>
      <c r="BQ5" s="414"/>
      <c r="BR5" s="414"/>
      <c r="BS5" s="414"/>
      <c r="BT5" s="414"/>
      <c r="BU5" s="415"/>
      <c r="BV5" s="413">
        <v>9959460</v>
      </c>
      <c r="BW5" s="414"/>
      <c r="BX5" s="414"/>
      <c r="BY5" s="414"/>
      <c r="BZ5" s="414"/>
      <c r="CA5" s="414"/>
      <c r="CB5" s="414"/>
      <c r="CC5" s="415"/>
      <c r="CD5" s="453" t="s">
        <v>32</v>
      </c>
      <c r="CE5" s="373"/>
      <c r="CF5" s="373"/>
      <c r="CG5" s="373"/>
      <c r="CH5" s="373"/>
      <c r="CI5" s="373"/>
      <c r="CJ5" s="373"/>
      <c r="CK5" s="373"/>
      <c r="CL5" s="373"/>
      <c r="CM5" s="373"/>
      <c r="CN5" s="373"/>
      <c r="CO5" s="373"/>
      <c r="CP5" s="373"/>
      <c r="CQ5" s="373"/>
      <c r="CR5" s="373"/>
      <c r="CS5" s="454"/>
      <c r="CT5" s="410">
        <v>89.5</v>
      </c>
      <c r="CU5" s="411"/>
      <c r="CV5" s="411"/>
      <c r="CW5" s="411"/>
      <c r="CX5" s="411"/>
      <c r="CY5" s="411"/>
      <c r="CZ5" s="411"/>
      <c r="DA5" s="412"/>
      <c r="DB5" s="410">
        <v>83.8</v>
      </c>
      <c r="DC5" s="411"/>
      <c r="DD5" s="411"/>
      <c r="DE5" s="411"/>
      <c r="DF5" s="411"/>
      <c r="DG5" s="411"/>
      <c r="DH5" s="411"/>
      <c r="DI5" s="412"/>
    </row>
    <row r="6" spans="1:119" ht="18.75" customHeight="1" x14ac:dyDescent="0.15">
      <c r="A6" s="40"/>
      <c r="B6" s="559" t="s">
        <v>33</v>
      </c>
      <c r="C6" s="400"/>
      <c r="D6" s="400"/>
      <c r="E6" s="560"/>
      <c r="F6" s="560"/>
      <c r="G6" s="560"/>
      <c r="H6" s="560"/>
      <c r="I6" s="560"/>
      <c r="J6" s="560"/>
      <c r="K6" s="560"/>
      <c r="L6" s="560" t="s">
        <v>34</v>
      </c>
      <c r="M6" s="560"/>
      <c r="N6" s="560"/>
      <c r="O6" s="560"/>
      <c r="P6" s="560"/>
      <c r="Q6" s="560"/>
      <c r="R6" s="398"/>
      <c r="S6" s="398"/>
      <c r="T6" s="398"/>
      <c r="U6" s="398"/>
      <c r="V6" s="566"/>
      <c r="W6" s="503" t="s">
        <v>35</v>
      </c>
      <c r="X6" s="399"/>
      <c r="Y6" s="399"/>
      <c r="Z6" s="399"/>
      <c r="AA6" s="399"/>
      <c r="AB6" s="400"/>
      <c r="AC6" s="571" t="s">
        <v>36</v>
      </c>
      <c r="AD6" s="572"/>
      <c r="AE6" s="572"/>
      <c r="AF6" s="572"/>
      <c r="AG6" s="572"/>
      <c r="AH6" s="572"/>
      <c r="AI6" s="572"/>
      <c r="AJ6" s="572"/>
      <c r="AK6" s="572"/>
      <c r="AL6" s="573"/>
      <c r="AM6" s="470" t="s">
        <v>37</v>
      </c>
      <c r="AN6" s="370"/>
      <c r="AO6" s="370"/>
      <c r="AP6" s="370"/>
      <c r="AQ6" s="370"/>
      <c r="AR6" s="370"/>
      <c r="AS6" s="370"/>
      <c r="AT6" s="371"/>
      <c r="AU6" s="471" t="s">
        <v>30</v>
      </c>
      <c r="AV6" s="472"/>
      <c r="AW6" s="472"/>
      <c r="AX6" s="472"/>
      <c r="AY6" s="427" t="s">
        <v>38</v>
      </c>
      <c r="AZ6" s="428"/>
      <c r="BA6" s="428"/>
      <c r="BB6" s="428"/>
      <c r="BC6" s="428"/>
      <c r="BD6" s="428"/>
      <c r="BE6" s="428"/>
      <c r="BF6" s="428"/>
      <c r="BG6" s="428"/>
      <c r="BH6" s="428"/>
      <c r="BI6" s="428"/>
      <c r="BJ6" s="428"/>
      <c r="BK6" s="428"/>
      <c r="BL6" s="428"/>
      <c r="BM6" s="429"/>
      <c r="BN6" s="413">
        <v>371617</v>
      </c>
      <c r="BO6" s="414"/>
      <c r="BP6" s="414"/>
      <c r="BQ6" s="414"/>
      <c r="BR6" s="414"/>
      <c r="BS6" s="414"/>
      <c r="BT6" s="414"/>
      <c r="BU6" s="415"/>
      <c r="BV6" s="413">
        <v>408159</v>
      </c>
      <c r="BW6" s="414"/>
      <c r="BX6" s="414"/>
      <c r="BY6" s="414"/>
      <c r="BZ6" s="414"/>
      <c r="CA6" s="414"/>
      <c r="CB6" s="414"/>
      <c r="CC6" s="415"/>
      <c r="CD6" s="453" t="s">
        <v>39</v>
      </c>
      <c r="CE6" s="373"/>
      <c r="CF6" s="373"/>
      <c r="CG6" s="373"/>
      <c r="CH6" s="373"/>
      <c r="CI6" s="373"/>
      <c r="CJ6" s="373"/>
      <c r="CK6" s="373"/>
      <c r="CL6" s="373"/>
      <c r="CM6" s="373"/>
      <c r="CN6" s="373"/>
      <c r="CO6" s="373"/>
      <c r="CP6" s="373"/>
      <c r="CQ6" s="373"/>
      <c r="CR6" s="373"/>
      <c r="CS6" s="454"/>
      <c r="CT6" s="556">
        <v>90.7</v>
      </c>
      <c r="CU6" s="557"/>
      <c r="CV6" s="557"/>
      <c r="CW6" s="557"/>
      <c r="CX6" s="557"/>
      <c r="CY6" s="557"/>
      <c r="CZ6" s="557"/>
      <c r="DA6" s="558"/>
      <c r="DB6" s="556">
        <v>87.3</v>
      </c>
      <c r="DC6" s="557"/>
      <c r="DD6" s="557"/>
      <c r="DE6" s="557"/>
      <c r="DF6" s="557"/>
      <c r="DG6" s="557"/>
      <c r="DH6" s="557"/>
      <c r="DI6" s="558"/>
    </row>
    <row r="7" spans="1:119" ht="18.75" customHeight="1" x14ac:dyDescent="0.15">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70" t="s">
        <v>40</v>
      </c>
      <c r="AN7" s="370"/>
      <c r="AO7" s="370"/>
      <c r="AP7" s="370"/>
      <c r="AQ7" s="370"/>
      <c r="AR7" s="370"/>
      <c r="AS7" s="370"/>
      <c r="AT7" s="371"/>
      <c r="AU7" s="471" t="s">
        <v>30</v>
      </c>
      <c r="AV7" s="472"/>
      <c r="AW7" s="472"/>
      <c r="AX7" s="472"/>
      <c r="AY7" s="427" t="s">
        <v>41</v>
      </c>
      <c r="AZ7" s="428"/>
      <c r="BA7" s="428"/>
      <c r="BB7" s="428"/>
      <c r="BC7" s="428"/>
      <c r="BD7" s="428"/>
      <c r="BE7" s="428"/>
      <c r="BF7" s="428"/>
      <c r="BG7" s="428"/>
      <c r="BH7" s="428"/>
      <c r="BI7" s="428"/>
      <c r="BJ7" s="428"/>
      <c r="BK7" s="428"/>
      <c r="BL7" s="428"/>
      <c r="BM7" s="429"/>
      <c r="BN7" s="413">
        <v>270</v>
      </c>
      <c r="BO7" s="414"/>
      <c r="BP7" s="414"/>
      <c r="BQ7" s="414"/>
      <c r="BR7" s="414"/>
      <c r="BS7" s="414"/>
      <c r="BT7" s="414"/>
      <c r="BU7" s="415"/>
      <c r="BV7" s="413">
        <v>24992</v>
      </c>
      <c r="BW7" s="414"/>
      <c r="BX7" s="414"/>
      <c r="BY7" s="414"/>
      <c r="BZ7" s="414"/>
      <c r="CA7" s="414"/>
      <c r="CB7" s="414"/>
      <c r="CC7" s="415"/>
      <c r="CD7" s="453" t="s">
        <v>42</v>
      </c>
      <c r="CE7" s="373"/>
      <c r="CF7" s="373"/>
      <c r="CG7" s="373"/>
      <c r="CH7" s="373"/>
      <c r="CI7" s="373"/>
      <c r="CJ7" s="373"/>
      <c r="CK7" s="373"/>
      <c r="CL7" s="373"/>
      <c r="CM7" s="373"/>
      <c r="CN7" s="373"/>
      <c r="CO7" s="373"/>
      <c r="CP7" s="373"/>
      <c r="CQ7" s="373"/>
      <c r="CR7" s="373"/>
      <c r="CS7" s="454"/>
      <c r="CT7" s="413">
        <v>5153548</v>
      </c>
      <c r="CU7" s="414"/>
      <c r="CV7" s="414"/>
      <c r="CW7" s="414"/>
      <c r="CX7" s="414"/>
      <c r="CY7" s="414"/>
      <c r="CZ7" s="414"/>
      <c r="DA7" s="415"/>
      <c r="DB7" s="413">
        <v>5196756</v>
      </c>
      <c r="DC7" s="414"/>
      <c r="DD7" s="414"/>
      <c r="DE7" s="414"/>
      <c r="DF7" s="414"/>
      <c r="DG7" s="414"/>
      <c r="DH7" s="414"/>
      <c r="DI7" s="415"/>
    </row>
    <row r="8" spans="1:119" ht="18.75" customHeight="1" thickBot="1" x14ac:dyDescent="0.2">
      <c r="A8" s="40"/>
      <c r="B8" s="564"/>
      <c r="C8" s="509"/>
      <c r="D8" s="509"/>
      <c r="E8" s="565"/>
      <c r="F8" s="565"/>
      <c r="G8" s="565"/>
      <c r="H8" s="565"/>
      <c r="I8" s="565"/>
      <c r="J8" s="565"/>
      <c r="K8" s="565"/>
      <c r="L8" s="565"/>
      <c r="M8" s="565"/>
      <c r="N8" s="565"/>
      <c r="O8" s="565"/>
      <c r="P8" s="565"/>
      <c r="Q8" s="565"/>
      <c r="R8" s="569"/>
      <c r="S8" s="569"/>
      <c r="T8" s="569"/>
      <c r="U8" s="569"/>
      <c r="V8" s="570"/>
      <c r="W8" s="484"/>
      <c r="X8" s="485"/>
      <c r="Y8" s="485"/>
      <c r="Z8" s="485"/>
      <c r="AA8" s="485"/>
      <c r="AB8" s="509"/>
      <c r="AC8" s="576"/>
      <c r="AD8" s="577"/>
      <c r="AE8" s="577"/>
      <c r="AF8" s="577"/>
      <c r="AG8" s="577"/>
      <c r="AH8" s="577"/>
      <c r="AI8" s="577"/>
      <c r="AJ8" s="577"/>
      <c r="AK8" s="577"/>
      <c r="AL8" s="578"/>
      <c r="AM8" s="470" t="s">
        <v>43</v>
      </c>
      <c r="AN8" s="370"/>
      <c r="AO8" s="370"/>
      <c r="AP8" s="370"/>
      <c r="AQ8" s="370"/>
      <c r="AR8" s="370"/>
      <c r="AS8" s="370"/>
      <c r="AT8" s="371"/>
      <c r="AU8" s="471" t="s">
        <v>30</v>
      </c>
      <c r="AV8" s="472"/>
      <c r="AW8" s="472"/>
      <c r="AX8" s="472"/>
      <c r="AY8" s="427" t="s">
        <v>44</v>
      </c>
      <c r="AZ8" s="428"/>
      <c r="BA8" s="428"/>
      <c r="BB8" s="428"/>
      <c r="BC8" s="428"/>
      <c r="BD8" s="428"/>
      <c r="BE8" s="428"/>
      <c r="BF8" s="428"/>
      <c r="BG8" s="428"/>
      <c r="BH8" s="428"/>
      <c r="BI8" s="428"/>
      <c r="BJ8" s="428"/>
      <c r="BK8" s="428"/>
      <c r="BL8" s="428"/>
      <c r="BM8" s="429"/>
      <c r="BN8" s="413">
        <v>371347</v>
      </c>
      <c r="BO8" s="414"/>
      <c r="BP8" s="414"/>
      <c r="BQ8" s="414"/>
      <c r="BR8" s="414"/>
      <c r="BS8" s="414"/>
      <c r="BT8" s="414"/>
      <c r="BU8" s="415"/>
      <c r="BV8" s="413">
        <v>383167</v>
      </c>
      <c r="BW8" s="414"/>
      <c r="BX8" s="414"/>
      <c r="BY8" s="414"/>
      <c r="BZ8" s="414"/>
      <c r="CA8" s="414"/>
      <c r="CB8" s="414"/>
      <c r="CC8" s="415"/>
      <c r="CD8" s="453" t="s">
        <v>45</v>
      </c>
      <c r="CE8" s="373"/>
      <c r="CF8" s="373"/>
      <c r="CG8" s="373"/>
      <c r="CH8" s="373"/>
      <c r="CI8" s="373"/>
      <c r="CJ8" s="373"/>
      <c r="CK8" s="373"/>
      <c r="CL8" s="373"/>
      <c r="CM8" s="373"/>
      <c r="CN8" s="373"/>
      <c r="CO8" s="373"/>
      <c r="CP8" s="373"/>
      <c r="CQ8" s="373"/>
      <c r="CR8" s="373"/>
      <c r="CS8" s="454"/>
      <c r="CT8" s="516">
        <v>0.33</v>
      </c>
      <c r="CU8" s="517"/>
      <c r="CV8" s="517"/>
      <c r="CW8" s="517"/>
      <c r="CX8" s="517"/>
      <c r="CY8" s="517"/>
      <c r="CZ8" s="517"/>
      <c r="DA8" s="518"/>
      <c r="DB8" s="516">
        <v>0.34</v>
      </c>
      <c r="DC8" s="517"/>
      <c r="DD8" s="517"/>
      <c r="DE8" s="517"/>
      <c r="DF8" s="517"/>
      <c r="DG8" s="517"/>
      <c r="DH8" s="517"/>
      <c r="DI8" s="518"/>
    </row>
    <row r="9" spans="1:119" ht="18.75" customHeight="1" thickBot="1" x14ac:dyDescent="0.2">
      <c r="A9" s="40"/>
      <c r="B9" s="545" t="s">
        <v>46</v>
      </c>
      <c r="C9" s="546"/>
      <c r="D9" s="546"/>
      <c r="E9" s="546"/>
      <c r="F9" s="546"/>
      <c r="G9" s="546"/>
      <c r="H9" s="546"/>
      <c r="I9" s="546"/>
      <c r="J9" s="546"/>
      <c r="K9" s="464"/>
      <c r="L9" s="547" t="s">
        <v>47</v>
      </c>
      <c r="M9" s="548"/>
      <c r="N9" s="548"/>
      <c r="O9" s="548"/>
      <c r="P9" s="548"/>
      <c r="Q9" s="549"/>
      <c r="R9" s="550">
        <v>9094</v>
      </c>
      <c r="S9" s="551"/>
      <c r="T9" s="551"/>
      <c r="U9" s="551"/>
      <c r="V9" s="552"/>
      <c r="W9" s="482" t="s">
        <v>48</v>
      </c>
      <c r="X9" s="483"/>
      <c r="Y9" s="483"/>
      <c r="Z9" s="483"/>
      <c r="AA9" s="483"/>
      <c r="AB9" s="483"/>
      <c r="AC9" s="483"/>
      <c r="AD9" s="483"/>
      <c r="AE9" s="483"/>
      <c r="AF9" s="483"/>
      <c r="AG9" s="483"/>
      <c r="AH9" s="483"/>
      <c r="AI9" s="483"/>
      <c r="AJ9" s="483"/>
      <c r="AK9" s="483"/>
      <c r="AL9" s="553"/>
      <c r="AM9" s="470" t="s">
        <v>49</v>
      </c>
      <c r="AN9" s="370"/>
      <c r="AO9" s="370"/>
      <c r="AP9" s="370"/>
      <c r="AQ9" s="370"/>
      <c r="AR9" s="370"/>
      <c r="AS9" s="370"/>
      <c r="AT9" s="371"/>
      <c r="AU9" s="471" t="s">
        <v>30</v>
      </c>
      <c r="AV9" s="472"/>
      <c r="AW9" s="472"/>
      <c r="AX9" s="472"/>
      <c r="AY9" s="427" t="s">
        <v>50</v>
      </c>
      <c r="AZ9" s="428"/>
      <c r="BA9" s="428"/>
      <c r="BB9" s="428"/>
      <c r="BC9" s="428"/>
      <c r="BD9" s="428"/>
      <c r="BE9" s="428"/>
      <c r="BF9" s="428"/>
      <c r="BG9" s="428"/>
      <c r="BH9" s="428"/>
      <c r="BI9" s="428"/>
      <c r="BJ9" s="428"/>
      <c r="BK9" s="428"/>
      <c r="BL9" s="428"/>
      <c r="BM9" s="429"/>
      <c r="BN9" s="413">
        <v>-11820</v>
      </c>
      <c r="BO9" s="414"/>
      <c r="BP9" s="414"/>
      <c r="BQ9" s="414"/>
      <c r="BR9" s="414"/>
      <c r="BS9" s="414"/>
      <c r="BT9" s="414"/>
      <c r="BU9" s="415"/>
      <c r="BV9" s="413">
        <v>35797</v>
      </c>
      <c r="BW9" s="414"/>
      <c r="BX9" s="414"/>
      <c r="BY9" s="414"/>
      <c r="BZ9" s="414"/>
      <c r="CA9" s="414"/>
      <c r="CB9" s="414"/>
      <c r="CC9" s="415"/>
      <c r="CD9" s="453" t="s">
        <v>51</v>
      </c>
      <c r="CE9" s="373"/>
      <c r="CF9" s="373"/>
      <c r="CG9" s="373"/>
      <c r="CH9" s="373"/>
      <c r="CI9" s="373"/>
      <c r="CJ9" s="373"/>
      <c r="CK9" s="373"/>
      <c r="CL9" s="373"/>
      <c r="CM9" s="373"/>
      <c r="CN9" s="373"/>
      <c r="CO9" s="373"/>
      <c r="CP9" s="373"/>
      <c r="CQ9" s="373"/>
      <c r="CR9" s="373"/>
      <c r="CS9" s="454"/>
      <c r="CT9" s="410">
        <v>16.3</v>
      </c>
      <c r="CU9" s="411"/>
      <c r="CV9" s="411"/>
      <c r="CW9" s="411"/>
      <c r="CX9" s="411"/>
      <c r="CY9" s="411"/>
      <c r="CZ9" s="411"/>
      <c r="DA9" s="412"/>
      <c r="DB9" s="410">
        <v>14.1</v>
      </c>
      <c r="DC9" s="411"/>
      <c r="DD9" s="411"/>
      <c r="DE9" s="411"/>
      <c r="DF9" s="411"/>
      <c r="DG9" s="411"/>
      <c r="DH9" s="411"/>
      <c r="DI9" s="412"/>
    </row>
    <row r="10" spans="1:119" ht="18.75" customHeight="1" thickBot="1" x14ac:dyDescent="0.2">
      <c r="A10" s="40"/>
      <c r="B10" s="545"/>
      <c r="C10" s="546"/>
      <c r="D10" s="546"/>
      <c r="E10" s="546"/>
      <c r="F10" s="546"/>
      <c r="G10" s="546"/>
      <c r="H10" s="546"/>
      <c r="I10" s="546"/>
      <c r="J10" s="546"/>
      <c r="K10" s="464"/>
      <c r="L10" s="369" t="s">
        <v>52</v>
      </c>
      <c r="M10" s="370"/>
      <c r="N10" s="370"/>
      <c r="O10" s="370"/>
      <c r="P10" s="370"/>
      <c r="Q10" s="371"/>
      <c r="R10" s="366">
        <v>9599</v>
      </c>
      <c r="S10" s="367"/>
      <c r="T10" s="367"/>
      <c r="U10" s="367"/>
      <c r="V10" s="426"/>
      <c r="W10" s="554"/>
      <c r="X10" s="364"/>
      <c r="Y10" s="364"/>
      <c r="Z10" s="364"/>
      <c r="AA10" s="364"/>
      <c r="AB10" s="364"/>
      <c r="AC10" s="364"/>
      <c r="AD10" s="364"/>
      <c r="AE10" s="364"/>
      <c r="AF10" s="364"/>
      <c r="AG10" s="364"/>
      <c r="AH10" s="364"/>
      <c r="AI10" s="364"/>
      <c r="AJ10" s="364"/>
      <c r="AK10" s="364"/>
      <c r="AL10" s="555"/>
      <c r="AM10" s="470" t="s">
        <v>53</v>
      </c>
      <c r="AN10" s="370"/>
      <c r="AO10" s="370"/>
      <c r="AP10" s="370"/>
      <c r="AQ10" s="370"/>
      <c r="AR10" s="370"/>
      <c r="AS10" s="370"/>
      <c r="AT10" s="371"/>
      <c r="AU10" s="471" t="s">
        <v>54</v>
      </c>
      <c r="AV10" s="472"/>
      <c r="AW10" s="472"/>
      <c r="AX10" s="472"/>
      <c r="AY10" s="427" t="s">
        <v>55</v>
      </c>
      <c r="AZ10" s="428"/>
      <c r="BA10" s="428"/>
      <c r="BB10" s="428"/>
      <c r="BC10" s="428"/>
      <c r="BD10" s="428"/>
      <c r="BE10" s="428"/>
      <c r="BF10" s="428"/>
      <c r="BG10" s="428"/>
      <c r="BH10" s="428"/>
      <c r="BI10" s="428"/>
      <c r="BJ10" s="428"/>
      <c r="BK10" s="428"/>
      <c r="BL10" s="428"/>
      <c r="BM10" s="429"/>
      <c r="BN10" s="413">
        <v>212968</v>
      </c>
      <c r="BO10" s="414"/>
      <c r="BP10" s="414"/>
      <c r="BQ10" s="414"/>
      <c r="BR10" s="414"/>
      <c r="BS10" s="414"/>
      <c r="BT10" s="414"/>
      <c r="BU10" s="415"/>
      <c r="BV10" s="413">
        <v>285434</v>
      </c>
      <c r="BW10" s="414"/>
      <c r="BX10" s="414"/>
      <c r="BY10" s="414"/>
      <c r="BZ10" s="414"/>
      <c r="CA10" s="414"/>
      <c r="CB10" s="414"/>
      <c r="CC10" s="415"/>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5"/>
      <c r="C11" s="546"/>
      <c r="D11" s="546"/>
      <c r="E11" s="546"/>
      <c r="F11" s="546"/>
      <c r="G11" s="546"/>
      <c r="H11" s="546"/>
      <c r="I11" s="546"/>
      <c r="J11" s="546"/>
      <c r="K11" s="464"/>
      <c r="L11" s="374" t="s">
        <v>57</v>
      </c>
      <c r="M11" s="375"/>
      <c r="N11" s="375"/>
      <c r="O11" s="375"/>
      <c r="P11" s="375"/>
      <c r="Q11" s="376"/>
      <c r="R11" s="542" t="s">
        <v>58</v>
      </c>
      <c r="S11" s="543"/>
      <c r="T11" s="543"/>
      <c r="U11" s="543"/>
      <c r="V11" s="544"/>
      <c r="W11" s="554"/>
      <c r="X11" s="364"/>
      <c r="Y11" s="364"/>
      <c r="Z11" s="364"/>
      <c r="AA11" s="364"/>
      <c r="AB11" s="364"/>
      <c r="AC11" s="364"/>
      <c r="AD11" s="364"/>
      <c r="AE11" s="364"/>
      <c r="AF11" s="364"/>
      <c r="AG11" s="364"/>
      <c r="AH11" s="364"/>
      <c r="AI11" s="364"/>
      <c r="AJ11" s="364"/>
      <c r="AK11" s="364"/>
      <c r="AL11" s="555"/>
      <c r="AM11" s="470" t="s">
        <v>59</v>
      </c>
      <c r="AN11" s="370"/>
      <c r="AO11" s="370"/>
      <c r="AP11" s="370"/>
      <c r="AQ11" s="370"/>
      <c r="AR11" s="370"/>
      <c r="AS11" s="370"/>
      <c r="AT11" s="371"/>
      <c r="AU11" s="471" t="s">
        <v>30</v>
      </c>
      <c r="AV11" s="472"/>
      <c r="AW11" s="472"/>
      <c r="AX11" s="472"/>
      <c r="AY11" s="427" t="s">
        <v>60</v>
      </c>
      <c r="AZ11" s="428"/>
      <c r="BA11" s="428"/>
      <c r="BB11" s="428"/>
      <c r="BC11" s="428"/>
      <c r="BD11" s="428"/>
      <c r="BE11" s="428"/>
      <c r="BF11" s="428"/>
      <c r="BG11" s="428"/>
      <c r="BH11" s="428"/>
      <c r="BI11" s="428"/>
      <c r="BJ11" s="428"/>
      <c r="BK11" s="428"/>
      <c r="BL11" s="428"/>
      <c r="BM11" s="429"/>
      <c r="BN11" s="413">
        <v>704</v>
      </c>
      <c r="BO11" s="414"/>
      <c r="BP11" s="414"/>
      <c r="BQ11" s="414"/>
      <c r="BR11" s="414"/>
      <c r="BS11" s="414"/>
      <c r="BT11" s="414"/>
      <c r="BU11" s="415"/>
      <c r="BV11" s="413">
        <v>861</v>
      </c>
      <c r="BW11" s="414"/>
      <c r="BX11" s="414"/>
      <c r="BY11" s="414"/>
      <c r="BZ11" s="414"/>
      <c r="CA11" s="414"/>
      <c r="CB11" s="414"/>
      <c r="CC11" s="415"/>
      <c r="CD11" s="453" t="s">
        <v>61</v>
      </c>
      <c r="CE11" s="373"/>
      <c r="CF11" s="373"/>
      <c r="CG11" s="373"/>
      <c r="CH11" s="373"/>
      <c r="CI11" s="373"/>
      <c r="CJ11" s="373"/>
      <c r="CK11" s="373"/>
      <c r="CL11" s="373"/>
      <c r="CM11" s="373"/>
      <c r="CN11" s="373"/>
      <c r="CO11" s="373"/>
      <c r="CP11" s="373"/>
      <c r="CQ11" s="373"/>
      <c r="CR11" s="373"/>
      <c r="CS11" s="454"/>
      <c r="CT11" s="516" t="s">
        <v>62</v>
      </c>
      <c r="CU11" s="517"/>
      <c r="CV11" s="517"/>
      <c r="CW11" s="517"/>
      <c r="CX11" s="517"/>
      <c r="CY11" s="517"/>
      <c r="CZ11" s="517"/>
      <c r="DA11" s="518"/>
      <c r="DB11" s="516" t="s">
        <v>62</v>
      </c>
      <c r="DC11" s="517"/>
      <c r="DD11" s="517"/>
      <c r="DE11" s="517"/>
      <c r="DF11" s="517"/>
      <c r="DG11" s="517"/>
      <c r="DH11" s="517"/>
      <c r="DI11" s="518"/>
    </row>
    <row r="12" spans="1:119" ht="18.75" customHeight="1" x14ac:dyDescent="0.15">
      <c r="A12" s="40"/>
      <c r="B12" s="519" t="s">
        <v>63</v>
      </c>
      <c r="C12" s="520"/>
      <c r="D12" s="520"/>
      <c r="E12" s="520"/>
      <c r="F12" s="520"/>
      <c r="G12" s="520"/>
      <c r="H12" s="520"/>
      <c r="I12" s="520"/>
      <c r="J12" s="520"/>
      <c r="K12" s="521"/>
      <c r="L12" s="528" t="s">
        <v>64</v>
      </c>
      <c r="M12" s="529"/>
      <c r="N12" s="529"/>
      <c r="O12" s="529"/>
      <c r="P12" s="529"/>
      <c r="Q12" s="530"/>
      <c r="R12" s="531">
        <v>9047</v>
      </c>
      <c r="S12" s="532"/>
      <c r="T12" s="532"/>
      <c r="U12" s="532"/>
      <c r="V12" s="533"/>
      <c r="W12" s="534" t="s">
        <v>22</v>
      </c>
      <c r="X12" s="472"/>
      <c r="Y12" s="472"/>
      <c r="Z12" s="472"/>
      <c r="AA12" s="472"/>
      <c r="AB12" s="535"/>
      <c r="AC12" s="536" t="s">
        <v>65</v>
      </c>
      <c r="AD12" s="537"/>
      <c r="AE12" s="537"/>
      <c r="AF12" s="537"/>
      <c r="AG12" s="538"/>
      <c r="AH12" s="536" t="s">
        <v>66</v>
      </c>
      <c r="AI12" s="537"/>
      <c r="AJ12" s="537"/>
      <c r="AK12" s="537"/>
      <c r="AL12" s="539"/>
      <c r="AM12" s="470" t="s">
        <v>67</v>
      </c>
      <c r="AN12" s="370"/>
      <c r="AO12" s="370"/>
      <c r="AP12" s="370"/>
      <c r="AQ12" s="370"/>
      <c r="AR12" s="370"/>
      <c r="AS12" s="370"/>
      <c r="AT12" s="371"/>
      <c r="AU12" s="471" t="s">
        <v>54</v>
      </c>
      <c r="AV12" s="472"/>
      <c r="AW12" s="472"/>
      <c r="AX12" s="472"/>
      <c r="AY12" s="427" t="s">
        <v>68</v>
      </c>
      <c r="AZ12" s="428"/>
      <c r="BA12" s="428"/>
      <c r="BB12" s="428"/>
      <c r="BC12" s="428"/>
      <c r="BD12" s="428"/>
      <c r="BE12" s="428"/>
      <c r="BF12" s="428"/>
      <c r="BG12" s="428"/>
      <c r="BH12" s="428"/>
      <c r="BI12" s="428"/>
      <c r="BJ12" s="428"/>
      <c r="BK12" s="428"/>
      <c r="BL12" s="428"/>
      <c r="BM12" s="429"/>
      <c r="BN12" s="413">
        <v>417020</v>
      </c>
      <c r="BO12" s="414"/>
      <c r="BP12" s="414"/>
      <c r="BQ12" s="414"/>
      <c r="BR12" s="414"/>
      <c r="BS12" s="414"/>
      <c r="BT12" s="414"/>
      <c r="BU12" s="415"/>
      <c r="BV12" s="413">
        <v>413846</v>
      </c>
      <c r="BW12" s="414"/>
      <c r="BX12" s="414"/>
      <c r="BY12" s="414"/>
      <c r="BZ12" s="414"/>
      <c r="CA12" s="414"/>
      <c r="CB12" s="414"/>
      <c r="CC12" s="415"/>
      <c r="CD12" s="453" t="s">
        <v>69</v>
      </c>
      <c r="CE12" s="373"/>
      <c r="CF12" s="373"/>
      <c r="CG12" s="373"/>
      <c r="CH12" s="373"/>
      <c r="CI12" s="373"/>
      <c r="CJ12" s="373"/>
      <c r="CK12" s="373"/>
      <c r="CL12" s="373"/>
      <c r="CM12" s="373"/>
      <c r="CN12" s="373"/>
      <c r="CO12" s="373"/>
      <c r="CP12" s="373"/>
      <c r="CQ12" s="373"/>
      <c r="CR12" s="373"/>
      <c r="CS12" s="454"/>
      <c r="CT12" s="516" t="s">
        <v>62</v>
      </c>
      <c r="CU12" s="517"/>
      <c r="CV12" s="517"/>
      <c r="CW12" s="517"/>
      <c r="CX12" s="517"/>
      <c r="CY12" s="517"/>
      <c r="CZ12" s="517"/>
      <c r="DA12" s="518"/>
      <c r="DB12" s="516" t="s">
        <v>62</v>
      </c>
      <c r="DC12" s="517"/>
      <c r="DD12" s="517"/>
      <c r="DE12" s="517"/>
      <c r="DF12" s="517"/>
      <c r="DG12" s="517"/>
      <c r="DH12" s="517"/>
      <c r="DI12" s="518"/>
    </row>
    <row r="13" spans="1:119" ht="18.75" customHeight="1" x14ac:dyDescent="0.15">
      <c r="A13" s="40"/>
      <c r="B13" s="522"/>
      <c r="C13" s="523"/>
      <c r="D13" s="523"/>
      <c r="E13" s="523"/>
      <c r="F13" s="523"/>
      <c r="G13" s="523"/>
      <c r="H13" s="523"/>
      <c r="I13" s="523"/>
      <c r="J13" s="523"/>
      <c r="K13" s="524"/>
      <c r="L13" s="49"/>
      <c r="M13" s="497" t="s">
        <v>70</v>
      </c>
      <c r="N13" s="498"/>
      <c r="O13" s="498"/>
      <c r="P13" s="498"/>
      <c r="Q13" s="499"/>
      <c r="R13" s="500">
        <v>8833</v>
      </c>
      <c r="S13" s="501"/>
      <c r="T13" s="501"/>
      <c r="U13" s="501"/>
      <c r="V13" s="502"/>
      <c r="W13" s="503" t="s">
        <v>71</v>
      </c>
      <c r="X13" s="399"/>
      <c r="Y13" s="399"/>
      <c r="Z13" s="399"/>
      <c r="AA13" s="399"/>
      <c r="AB13" s="400"/>
      <c r="AC13" s="366">
        <v>1321</v>
      </c>
      <c r="AD13" s="367"/>
      <c r="AE13" s="367"/>
      <c r="AF13" s="367"/>
      <c r="AG13" s="368"/>
      <c r="AH13" s="366">
        <v>1319</v>
      </c>
      <c r="AI13" s="367"/>
      <c r="AJ13" s="367"/>
      <c r="AK13" s="367"/>
      <c r="AL13" s="426"/>
      <c r="AM13" s="470" t="s">
        <v>72</v>
      </c>
      <c r="AN13" s="370"/>
      <c r="AO13" s="370"/>
      <c r="AP13" s="370"/>
      <c r="AQ13" s="370"/>
      <c r="AR13" s="370"/>
      <c r="AS13" s="370"/>
      <c r="AT13" s="371"/>
      <c r="AU13" s="471" t="s">
        <v>54</v>
      </c>
      <c r="AV13" s="472"/>
      <c r="AW13" s="472"/>
      <c r="AX13" s="472"/>
      <c r="AY13" s="427" t="s">
        <v>73</v>
      </c>
      <c r="AZ13" s="428"/>
      <c r="BA13" s="428"/>
      <c r="BB13" s="428"/>
      <c r="BC13" s="428"/>
      <c r="BD13" s="428"/>
      <c r="BE13" s="428"/>
      <c r="BF13" s="428"/>
      <c r="BG13" s="428"/>
      <c r="BH13" s="428"/>
      <c r="BI13" s="428"/>
      <c r="BJ13" s="428"/>
      <c r="BK13" s="428"/>
      <c r="BL13" s="428"/>
      <c r="BM13" s="429"/>
      <c r="BN13" s="413">
        <v>-215168</v>
      </c>
      <c r="BO13" s="414"/>
      <c r="BP13" s="414"/>
      <c r="BQ13" s="414"/>
      <c r="BR13" s="414"/>
      <c r="BS13" s="414"/>
      <c r="BT13" s="414"/>
      <c r="BU13" s="415"/>
      <c r="BV13" s="413">
        <v>-91754</v>
      </c>
      <c r="BW13" s="414"/>
      <c r="BX13" s="414"/>
      <c r="BY13" s="414"/>
      <c r="BZ13" s="414"/>
      <c r="CA13" s="414"/>
      <c r="CB13" s="414"/>
      <c r="CC13" s="415"/>
      <c r="CD13" s="453" t="s">
        <v>74</v>
      </c>
      <c r="CE13" s="373"/>
      <c r="CF13" s="373"/>
      <c r="CG13" s="373"/>
      <c r="CH13" s="373"/>
      <c r="CI13" s="373"/>
      <c r="CJ13" s="373"/>
      <c r="CK13" s="373"/>
      <c r="CL13" s="373"/>
      <c r="CM13" s="373"/>
      <c r="CN13" s="373"/>
      <c r="CO13" s="373"/>
      <c r="CP13" s="373"/>
      <c r="CQ13" s="373"/>
      <c r="CR13" s="373"/>
      <c r="CS13" s="454"/>
      <c r="CT13" s="410">
        <v>8.8000000000000007</v>
      </c>
      <c r="CU13" s="411"/>
      <c r="CV13" s="411"/>
      <c r="CW13" s="411"/>
      <c r="CX13" s="411"/>
      <c r="CY13" s="411"/>
      <c r="CZ13" s="411"/>
      <c r="DA13" s="412"/>
      <c r="DB13" s="410">
        <v>8</v>
      </c>
      <c r="DC13" s="411"/>
      <c r="DD13" s="411"/>
      <c r="DE13" s="411"/>
      <c r="DF13" s="411"/>
      <c r="DG13" s="411"/>
      <c r="DH13" s="411"/>
      <c r="DI13" s="412"/>
    </row>
    <row r="14" spans="1:119" ht="18.75" customHeight="1" thickBot="1" x14ac:dyDescent="0.2">
      <c r="A14" s="40"/>
      <c r="B14" s="522"/>
      <c r="C14" s="523"/>
      <c r="D14" s="523"/>
      <c r="E14" s="523"/>
      <c r="F14" s="523"/>
      <c r="G14" s="523"/>
      <c r="H14" s="523"/>
      <c r="I14" s="523"/>
      <c r="J14" s="523"/>
      <c r="K14" s="524"/>
      <c r="L14" s="487" t="s">
        <v>75</v>
      </c>
      <c r="M14" s="540"/>
      <c r="N14" s="540"/>
      <c r="O14" s="540"/>
      <c r="P14" s="540"/>
      <c r="Q14" s="541"/>
      <c r="R14" s="500">
        <v>9157</v>
      </c>
      <c r="S14" s="501"/>
      <c r="T14" s="501"/>
      <c r="U14" s="501"/>
      <c r="V14" s="502"/>
      <c r="W14" s="504"/>
      <c r="X14" s="402"/>
      <c r="Y14" s="402"/>
      <c r="Z14" s="402"/>
      <c r="AA14" s="402"/>
      <c r="AB14" s="403"/>
      <c r="AC14" s="493">
        <v>29</v>
      </c>
      <c r="AD14" s="494"/>
      <c r="AE14" s="494"/>
      <c r="AF14" s="494"/>
      <c r="AG14" s="495"/>
      <c r="AH14" s="493">
        <v>28.1</v>
      </c>
      <c r="AI14" s="494"/>
      <c r="AJ14" s="494"/>
      <c r="AK14" s="494"/>
      <c r="AL14" s="496"/>
      <c r="AM14" s="470"/>
      <c r="AN14" s="370"/>
      <c r="AO14" s="370"/>
      <c r="AP14" s="370"/>
      <c r="AQ14" s="370"/>
      <c r="AR14" s="370"/>
      <c r="AS14" s="370"/>
      <c r="AT14" s="371"/>
      <c r="AU14" s="471"/>
      <c r="AV14" s="472"/>
      <c r="AW14" s="472"/>
      <c r="AX14" s="472"/>
      <c r="AY14" s="427"/>
      <c r="AZ14" s="428"/>
      <c r="BA14" s="428"/>
      <c r="BB14" s="428"/>
      <c r="BC14" s="428"/>
      <c r="BD14" s="428"/>
      <c r="BE14" s="428"/>
      <c r="BF14" s="428"/>
      <c r="BG14" s="428"/>
      <c r="BH14" s="428"/>
      <c r="BI14" s="428"/>
      <c r="BJ14" s="428"/>
      <c r="BK14" s="428"/>
      <c r="BL14" s="428"/>
      <c r="BM14" s="429"/>
      <c r="BN14" s="413"/>
      <c r="BO14" s="414"/>
      <c r="BP14" s="414"/>
      <c r="BQ14" s="414"/>
      <c r="BR14" s="414"/>
      <c r="BS14" s="414"/>
      <c r="BT14" s="414"/>
      <c r="BU14" s="415"/>
      <c r="BV14" s="413"/>
      <c r="BW14" s="414"/>
      <c r="BX14" s="414"/>
      <c r="BY14" s="414"/>
      <c r="BZ14" s="414"/>
      <c r="CA14" s="414"/>
      <c r="CB14" s="414"/>
      <c r="CC14" s="415"/>
      <c r="CD14" s="450" t="s">
        <v>76</v>
      </c>
      <c r="CE14" s="451"/>
      <c r="CF14" s="451"/>
      <c r="CG14" s="451"/>
      <c r="CH14" s="451"/>
      <c r="CI14" s="451"/>
      <c r="CJ14" s="451"/>
      <c r="CK14" s="451"/>
      <c r="CL14" s="451"/>
      <c r="CM14" s="451"/>
      <c r="CN14" s="451"/>
      <c r="CO14" s="451"/>
      <c r="CP14" s="451"/>
      <c r="CQ14" s="451"/>
      <c r="CR14" s="451"/>
      <c r="CS14" s="452"/>
      <c r="CT14" s="510" t="s">
        <v>62</v>
      </c>
      <c r="CU14" s="511"/>
      <c r="CV14" s="511"/>
      <c r="CW14" s="511"/>
      <c r="CX14" s="511"/>
      <c r="CY14" s="511"/>
      <c r="CZ14" s="511"/>
      <c r="DA14" s="512"/>
      <c r="DB14" s="510" t="s">
        <v>62</v>
      </c>
      <c r="DC14" s="511"/>
      <c r="DD14" s="511"/>
      <c r="DE14" s="511"/>
      <c r="DF14" s="511"/>
      <c r="DG14" s="511"/>
      <c r="DH14" s="511"/>
      <c r="DI14" s="512"/>
    </row>
    <row r="15" spans="1:119" ht="18.75" customHeight="1" x14ac:dyDescent="0.15">
      <c r="A15" s="40"/>
      <c r="B15" s="522"/>
      <c r="C15" s="523"/>
      <c r="D15" s="523"/>
      <c r="E15" s="523"/>
      <c r="F15" s="523"/>
      <c r="G15" s="523"/>
      <c r="H15" s="523"/>
      <c r="I15" s="523"/>
      <c r="J15" s="523"/>
      <c r="K15" s="524"/>
      <c r="L15" s="49"/>
      <c r="M15" s="497" t="s">
        <v>70</v>
      </c>
      <c r="N15" s="498"/>
      <c r="O15" s="498"/>
      <c r="P15" s="498"/>
      <c r="Q15" s="499"/>
      <c r="R15" s="500">
        <v>8984</v>
      </c>
      <c r="S15" s="501"/>
      <c r="T15" s="501"/>
      <c r="U15" s="501"/>
      <c r="V15" s="502"/>
      <c r="W15" s="503" t="s">
        <v>77</v>
      </c>
      <c r="X15" s="399"/>
      <c r="Y15" s="399"/>
      <c r="Z15" s="399"/>
      <c r="AA15" s="399"/>
      <c r="AB15" s="400"/>
      <c r="AC15" s="366">
        <v>816</v>
      </c>
      <c r="AD15" s="367"/>
      <c r="AE15" s="367"/>
      <c r="AF15" s="367"/>
      <c r="AG15" s="368"/>
      <c r="AH15" s="366">
        <v>869</v>
      </c>
      <c r="AI15" s="367"/>
      <c r="AJ15" s="367"/>
      <c r="AK15" s="367"/>
      <c r="AL15" s="426"/>
      <c r="AM15" s="470"/>
      <c r="AN15" s="370"/>
      <c r="AO15" s="370"/>
      <c r="AP15" s="370"/>
      <c r="AQ15" s="370"/>
      <c r="AR15" s="370"/>
      <c r="AS15" s="370"/>
      <c r="AT15" s="371"/>
      <c r="AU15" s="471"/>
      <c r="AV15" s="472"/>
      <c r="AW15" s="472"/>
      <c r="AX15" s="472"/>
      <c r="AY15" s="439" t="s">
        <v>78</v>
      </c>
      <c r="AZ15" s="440"/>
      <c r="BA15" s="440"/>
      <c r="BB15" s="440"/>
      <c r="BC15" s="440"/>
      <c r="BD15" s="440"/>
      <c r="BE15" s="440"/>
      <c r="BF15" s="440"/>
      <c r="BG15" s="440"/>
      <c r="BH15" s="440"/>
      <c r="BI15" s="440"/>
      <c r="BJ15" s="440"/>
      <c r="BK15" s="440"/>
      <c r="BL15" s="440"/>
      <c r="BM15" s="441"/>
      <c r="BN15" s="442">
        <v>1526646</v>
      </c>
      <c r="BO15" s="443"/>
      <c r="BP15" s="443"/>
      <c r="BQ15" s="443"/>
      <c r="BR15" s="443"/>
      <c r="BS15" s="443"/>
      <c r="BT15" s="443"/>
      <c r="BU15" s="444"/>
      <c r="BV15" s="442">
        <v>1469237</v>
      </c>
      <c r="BW15" s="443"/>
      <c r="BX15" s="443"/>
      <c r="BY15" s="443"/>
      <c r="BZ15" s="443"/>
      <c r="CA15" s="443"/>
      <c r="CB15" s="443"/>
      <c r="CC15" s="444"/>
      <c r="CD15" s="513" t="s">
        <v>79</v>
      </c>
      <c r="CE15" s="514"/>
      <c r="CF15" s="514"/>
      <c r="CG15" s="514"/>
      <c r="CH15" s="514"/>
      <c r="CI15" s="514"/>
      <c r="CJ15" s="514"/>
      <c r="CK15" s="514"/>
      <c r="CL15" s="514"/>
      <c r="CM15" s="514"/>
      <c r="CN15" s="514"/>
      <c r="CO15" s="514"/>
      <c r="CP15" s="514"/>
      <c r="CQ15" s="514"/>
      <c r="CR15" s="514"/>
      <c r="CS15" s="515"/>
      <c r="CT15" s="50"/>
      <c r="CU15" s="51"/>
      <c r="CV15" s="51"/>
      <c r="CW15" s="51"/>
      <c r="CX15" s="51"/>
      <c r="CY15" s="51"/>
      <c r="CZ15" s="51"/>
      <c r="DA15" s="52"/>
      <c r="DB15" s="50"/>
      <c r="DC15" s="51"/>
      <c r="DD15" s="51"/>
      <c r="DE15" s="51"/>
      <c r="DF15" s="51"/>
      <c r="DG15" s="51"/>
      <c r="DH15" s="51"/>
      <c r="DI15" s="52"/>
    </row>
    <row r="16" spans="1:119" ht="18.75" customHeight="1" x14ac:dyDescent="0.15">
      <c r="A16" s="40"/>
      <c r="B16" s="522"/>
      <c r="C16" s="523"/>
      <c r="D16" s="523"/>
      <c r="E16" s="523"/>
      <c r="F16" s="523"/>
      <c r="G16" s="523"/>
      <c r="H16" s="523"/>
      <c r="I16" s="523"/>
      <c r="J16" s="523"/>
      <c r="K16" s="524"/>
      <c r="L16" s="487" t="s">
        <v>80</v>
      </c>
      <c r="M16" s="488"/>
      <c r="N16" s="488"/>
      <c r="O16" s="488"/>
      <c r="P16" s="488"/>
      <c r="Q16" s="489"/>
      <c r="R16" s="490" t="s">
        <v>81</v>
      </c>
      <c r="S16" s="491"/>
      <c r="T16" s="491"/>
      <c r="U16" s="491"/>
      <c r="V16" s="492"/>
      <c r="W16" s="504"/>
      <c r="X16" s="402"/>
      <c r="Y16" s="402"/>
      <c r="Z16" s="402"/>
      <c r="AA16" s="402"/>
      <c r="AB16" s="403"/>
      <c r="AC16" s="493">
        <v>17.899999999999999</v>
      </c>
      <c r="AD16" s="494"/>
      <c r="AE16" s="494"/>
      <c r="AF16" s="494"/>
      <c r="AG16" s="495"/>
      <c r="AH16" s="493">
        <v>18.5</v>
      </c>
      <c r="AI16" s="494"/>
      <c r="AJ16" s="494"/>
      <c r="AK16" s="494"/>
      <c r="AL16" s="496"/>
      <c r="AM16" s="470"/>
      <c r="AN16" s="370"/>
      <c r="AO16" s="370"/>
      <c r="AP16" s="370"/>
      <c r="AQ16" s="370"/>
      <c r="AR16" s="370"/>
      <c r="AS16" s="370"/>
      <c r="AT16" s="371"/>
      <c r="AU16" s="471"/>
      <c r="AV16" s="472"/>
      <c r="AW16" s="472"/>
      <c r="AX16" s="472"/>
      <c r="AY16" s="427" t="s">
        <v>82</v>
      </c>
      <c r="AZ16" s="428"/>
      <c r="BA16" s="428"/>
      <c r="BB16" s="428"/>
      <c r="BC16" s="428"/>
      <c r="BD16" s="428"/>
      <c r="BE16" s="428"/>
      <c r="BF16" s="428"/>
      <c r="BG16" s="428"/>
      <c r="BH16" s="428"/>
      <c r="BI16" s="428"/>
      <c r="BJ16" s="428"/>
      <c r="BK16" s="428"/>
      <c r="BL16" s="428"/>
      <c r="BM16" s="429"/>
      <c r="BN16" s="413">
        <v>4727100</v>
      </c>
      <c r="BO16" s="414"/>
      <c r="BP16" s="414"/>
      <c r="BQ16" s="414"/>
      <c r="BR16" s="414"/>
      <c r="BS16" s="414"/>
      <c r="BT16" s="414"/>
      <c r="BU16" s="415"/>
      <c r="BV16" s="413">
        <v>4624420</v>
      </c>
      <c r="BW16" s="414"/>
      <c r="BX16" s="414"/>
      <c r="BY16" s="414"/>
      <c r="BZ16" s="414"/>
      <c r="CA16" s="414"/>
      <c r="CB16" s="414"/>
      <c r="CC16" s="415"/>
      <c r="CD16" s="53"/>
      <c r="CE16" s="445"/>
      <c r="CF16" s="445"/>
      <c r="CG16" s="445"/>
      <c r="CH16" s="445"/>
      <c r="CI16" s="445"/>
      <c r="CJ16" s="445"/>
      <c r="CK16" s="445"/>
      <c r="CL16" s="445"/>
      <c r="CM16" s="445"/>
      <c r="CN16" s="445"/>
      <c r="CO16" s="445"/>
      <c r="CP16" s="445"/>
      <c r="CQ16" s="445"/>
      <c r="CR16" s="445"/>
      <c r="CS16" s="446"/>
      <c r="CT16" s="410"/>
      <c r="CU16" s="411"/>
      <c r="CV16" s="411"/>
      <c r="CW16" s="411"/>
      <c r="CX16" s="411"/>
      <c r="CY16" s="411"/>
      <c r="CZ16" s="411"/>
      <c r="DA16" s="412"/>
      <c r="DB16" s="410"/>
      <c r="DC16" s="411"/>
      <c r="DD16" s="411"/>
      <c r="DE16" s="411"/>
      <c r="DF16" s="411"/>
      <c r="DG16" s="411"/>
      <c r="DH16" s="411"/>
      <c r="DI16" s="412"/>
    </row>
    <row r="17" spans="1:113" ht="18.75" customHeight="1" thickBot="1" x14ac:dyDescent="0.2">
      <c r="A17" s="40"/>
      <c r="B17" s="525"/>
      <c r="C17" s="526"/>
      <c r="D17" s="526"/>
      <c r="E17" s="526"/>
      <c r="F17" s="526"/>
      <c r="G17" s="526"/>
      <c r="H17" s="526"/>
      <c r="I17" s="526"/>
      <c r="J17" s="526"/>
      <c r="K17" s="527"/>
      <c r="L17" s="54"/>
      <c r="M17" s="506" t="s">
        <v>83</v>
      </c>
      <c r="N17" s="507"/>
      <c r="O17" s="507"/>
      <c r="P17" s="507"/>
      <c r="Q17" s="508"/>
      <c r="R17" s="490" t="s">
        <v>84</v>
      </c>
      <c r="S17" s="491"/>
      <c r="T17" s="491"/>
      <c r="U17" s="491"/>
      <c r="V17" s="492"/>
      <c r="W17" s="503" t="s">
        <v>85</v>
      </c>
      <c r="X17" s="399"/>
      <c r="Y17" s="399"/>
      <c r="Z17" s="399"/>
      <c r="AA17" s="399"/>
      <c r="AB17" s="400"/>
      <c r="AC17" s="366">
        <v>2419</v>
      </c>
      <c r="AD17" s="367"/>
      <c r="AE17" s="367"/>
      <c r="AF17" s="367"/>
      <c r="AG17" s="368"/>
      <c r="AH17" s="366">
        <v>2501</v>
      </c>
      <c r="AI17" s="367"/>
      <c r="AJ17" s="367"/>
      <c r="AK17" s="367"/>
      <c r="AL17" s="426"/>
      <c r="AM17" s="470"/>
      <c r="AN17" s="370"/>
      <c r="AO17" s="370"/>
      <c r="AP17" s="370"/>
      <c r="AQ17" s="370"/>
      <c r="AR17" s="370"/>
      <c r="AS17" s="370"/>
      <c r="AT17" s="371"/>
      <c r="AU17" s="471"/>
      <c r="AV17" s="472"/>
      <c r="AW17" s="472"/>
      <c r="AX17" s="472"/>
      <c r="AY17" s="427" t="s">
        <v>86</v>
      </c>
      <c r="AZ17" s="428"/>
      <c r="BA17" s="428"/>
      <c r="BB17" s="428"/>
      <c r="BC17" s="428"/>
      <c r="BD17" s="428"/>
      <c r="BE17" s="428"/>
      <c r="BF17" s="428"/>
      <c r="BG17" s="428"/>
      <c r="BH17" s="428"/>
      <c r="BI17" s="428"/>
      <c r="BJ17" s="428"/>
      <c r="BK17" s="428"/>
      <c r="BL17" s="428"/>
      <c r="BM17" s="429"/>
      <c r="BN17" s="413">
        <v>1894849</v>
      </c>
      <c r="BO17" s="414"/>
      <c r="BP17" s="414"/>
      <c r="BQ17" s="414"/>
      <c r="BR17" s="414"/>
      <c r="BS17" s="414"/>
      <c r="BT17" s="414"/>
      <c r="BU17" s="415"/>
      <c r="BV17" s="413">
        <v>1831964</v>
      </c>
      <c r="BW17" s="414"/>
      <c r="BX17" s="414"/>
      <c r="BY17" s="414"/>
      <c r="BZ17" s="414"/>
      <c r="CA17" s="414"/>
      <c r="CB17" s="414"/>
      <c r="CC17" s="415"/>
      <c r="CD17" s="53"/>
      <c r="CE17" s="445"/>
      <c r="CF17" s="445"/>
      <c r="CG17" s="445"/>
      <c r="CH17" s="445"/>
      <c r="CI17" s="445"/>
      <c r="CJ17" s="445"/>
      <c r="CK17" s="445"/>
      <c r="CL17" s="445"/>
      <c r="CM17" s="445"/>
      <c r="CN17" s="445"/>
      <c r="CO17" s="445"/>
      <c r="CP17" s="445"/>
      <c r="CQ17" s="445"/>
      <c r="CR17" s="445"/>
      <c r="CS17" s="446"/>
      <c r="CT17" s="410"/>
      <c r="CU17" s="411"/>
      <c r="CV17" s="411"/>
      <c r="CW17" s="411"/>
      <c r="CX17" s="411"/>
      <c r="CY17" s="411"/>
      <c r="CZ17" s="411"/>
      <c r="DA17" s="412"/>
      <c r="DB17" s="410"/>
      <c r="DC17" s="411"/>
      <c r="DD17" s="411"/>
      <c r="DE17" s="411"/>
      <c r="DF17" s="411"/>
      <c r="DG17" s="411"/>
      <c r="DH17" s="411"/>
      <c r="DI17" s="412"/>
    </row>
    <row r="18" spans="1:113" ht="18.75" customHeight="1" thickBot="1" x14ac:dyDescent="0.2">
      <c r="A18" s="40"/>
      <c r="B18" s="463" t="s">
        <v>87</v>
      </c>
      <c r="C18" s="464"/>
      <c r="D18" s="464"/>
      <c r="E18" s="465"/>
      <c r="F18" s="465"/>
      <c r="G18" s="465"/>
      <c r="H18" s="465"/>
      <c r="I18" s="465"/>
      <c r="J18" s="465"/>
      <c r="K18" s="465"/>
      <c r="L18" s="466">
        <v>402.25</v>
      </c>
      <c r="M18" s="466"/>
      <c r="N18" s="466"/>
      <c r="O18" s="466"/>
      <c r="P18" s="466"/>
      <c r="Q18" s="466"/>
      <c r="R18" s="467"/>
      <c r="S18" s="467"/>
      <c r="T18" s="467"/>
      <c r="U18" s="467"/>
      <c r="V18" s="468"/>
      <c r="W18" s="484"/>
      <c r="X18" s="485"/>
      <c r="Y18" s="485"/>
      <c r="Z18" s="485"/>
      <c r="AA18" s="485"/>
      <c r="AB18" s="509"/>
      <c r="AC18" s="383">
        <v>53.1</v>
      </c>
      <c r="AD18" s="384"/>
      <c r="AE18" s="384"/>
      <c r="AF18" s="384"/>
      <c r="AG18" s="469"/>
      <c r="AH18" s="383">
        <v>53.3</v>
      </c>
      <c r="AI18" s="384"/>
      <c r="AJ18" s="384"/>
      <c r="AK18" s="384"/>
      <c r="AL18" s="385"/>
      <c r="AM18" s="470"/>
      <c r="AN18" s="370"/>
      <c r="AO18" s="370"/>
      <c r="AP18" s="370"/>
      <c r="AQ18" s="370"/>
      <c r="AR18" s="370"/>
      <c r="AS18" s="370"/>
      <c r="AT18" s="371"/>
      <c r="AU18" s="471"/>
      <c r="AV18" s="472"/>
      <c r="AW18" s="472"/>
      <c r="AX18" s="472"/>
      <c r="AY18" s="427" t="s">
        <v>88</v>
      </c>
      <c r="AZ18" s="428"/>
      <c r="BA18" s="428"/>
      <c r="BB18" s="428"/>
      <c r="BC18" s="428"/>
      <c r="BD18" s="428"/>
      <c r="BE18" s="428"/>
      <c r="BF18" s="428"/>
      <c r="BG18" s="428"/>
      <c r="BH18" s="428"/>
      <c r="BI18" s="428"/>
      <c r="BJ18" s="428"/>
      <c r="BK18" s="428"/>
      <c r="BL18" s="428"/>
      <c r="BM18" s="429"/>
      <c r="BN18" s="413">
        <v>4680833</v>
      </c>
      <c r="BO18" s="414"/>
      <c r="BP18" s="414"/>
      <c r="BQ18" s="414"/>
      <c r="BR18" s="414"/>
      <c r="BS18" s="414"/>
      <c r="BT18" s="414"/>
      <c r="BU18" s="415"/>
      <c r="BV18" s="413">
        <v>4458494</v>
      </c>
      <c r="BW18" s="414"/>
      <c r="BX18" s="414"/>
      <c r="BY18" s="414"/>
      <c r="BZ18" s="414"/>
      <c r="CA18" s="414"/>
      <c r="CB18" s="414"/>
      <c r="CC18" s="415"/>
      <c r="CD18" s="53"/>
      <c r="CE18" s="445"/>
      <c r="CF18" s="445"/>
      <c r="CG18" s="445"/>
      <c r="CH18" s="445"/>
      <c r="CI18" s="445"/>
      <c r="CJ18" s="445"/>
      <c r="CK18" s="445"/>
      <c r="CL18" s="445"/>
      <c r="CM18" s="445"/>
      <c r="CN18" s="445"/>
      <c r="CO18" s="445"/>
      <c r="CP18" s="445"/>
      <c r="CQ18" s="445"/>
      <c r="CR18" s="445"/>
      <c r="CS18" s="446"/>
      <c r="CT18" s="410"/>
      <c r="CU18" s="411"/>
      <c r="CV18" s="411"/>
      <c r="CW18" s="411"/>
      <c r="CX18" s="411"/>
      <c r="CY18" s="411"/>
      <c r="CZ18" s="411"/>
      <c r="DA18" s="412"/>
      <c r="DB18" s="410"/>
      <c r="DC18" s="411"/>
      <c r="DD18" s="411"/>
      <c r="DE18" s="411"/>
      <c r="DF18" s="411"/>
      <c r="DG18" s="411"/>
      <c r="DH18" s="411"/>
      <c r="DI18" s="412"/>
    </row>
    <row r="19" spans="1:113" ht="18.75" customHeight="1" thickBot="1" x14ac:dyDescent="0.2">
      <c r="A19" s="40"/>
      <c r="B19" s="463" t="s">
        <v>89</v>
      </c>
      <c r="C19" s="464"/>
      <c r="D19" s="464"/>
      <c r="E19" s="465"/>
      <c r="F19" s="465"/>
      <c r="G19" s="465"/>
      <c r="H19" s="465"/>
      <c r="I19" s="465"/>
      <c r="J19" s="465"/>
      <c r="K19" s="465"/>
      <c r="L19" s="473">
        <v>23</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505"/>
      <c r="AM19" s="470"/>
      <c r="AN19" s="370"/>
      <c r="AO19" s="370"/>
      <c r="AP19" s="370"/>
      <c r="AQ19" s="370"/>
      <c r="AR19" s="370"/>
      <c r="AS19" s="370"/>
      <c r="AT19" s="371"/>
      <c r="AU19" s="471"/>
      <c r="AV19" s="472"/>
      <c r="AW19" s="472"/>
      <c r="AX19" s="472"/>
      <c r="AY19" s="427" t="s">
        <v>90</v>
      </c>
      <c r="AZ19" s="428"/>
      <c r="BA19" s="428"/>
      <c r="BB19" s="428"/>
      <c r="BC19" s="428"/>
      <c r="BD19" s="428"/>
      <c r="BE19" s="428"/>
      <c r="BF19" s="428"/>
      <c r="BG19" s="428"/>
      <c r="BH19" s="428"/>
      <c r="BI19" s="428"/>
      <c r="BJ19" s="428"/>
      <c r="BK19" s="428"/>
      <c r="BL19" s="428"/>
      <c r="BM19" s="429"/>
      <c r="BN19" s="413">
        <v>6797490</v>
      </c>
      <c r="BO19" s="414"/>
      <c r="BP19" s="414"/>
      <c r="BQ19" s="414"/>
      <c r="BR19" s="414"/>
      <c r="BS19" s="414"/>
      <c r="BT19" s="414"/>
      <c r="BU19" s="415"/>
      <c r="BV19" s="413">
        <v>7086340</v>
      </c>
      <c r="BW19" s="414"/>
      <c r="BX19" s="414"/>
      <c r="BY19" s="414"/>
      <c r="BZ19" s="414"/>
      <c r="CA19" s="414"/>
      <c r="CB19" s="414"/>
      <c r="CC19" s="415"/>
      <c r="CD19" s="53"/>
      <c r="CE19" s="445"/>
      <c r="CF19" s="445"/>
      <c r="CG19" s="445"/>
      <c r="CH19" s="445"/>
      <c r="CI19" s="445"/>
      <c r="CJ19" s="445"/>
      <c r="CK19" s="445"/>
      <c r="CL19" s="445"/>
      <c r="CM19" s="445"/>
      <c r="CN19" s="445"/>
      <c r="CO19" s="445"/>
      <c r="CP19" s="445"/>
      <c r="CQ19" s="445"/>
      <c r="CR19" s="445"/>
      <c r="CS19" s="446"/>
      <c r="CT19" s="410"/>
      <c r="CU19" s="411"/>
      <c r="CV19" s="411"/>
      <c r="CW19" s="411"/>
      <c r="CX19" s="411"/>
      <c r="CY19" s="411"/>
      <c r="CZ19" s="411"/>
      <c r="DA19" s="412"/>
      <c r="DB19" s="410"/>
      <c r="DC19" s="411"/>
      <c r="DD19" s="411"/>
      <c r="DE19" s="411"/>
      <c r="DF19" s="411"/>
      <c r="DG19" s="411"/>
      <c r="DH19" s="411"/>
      <c r="DI19" s="412"/>
    </row>
    <row r="20" spans="1:113" ht="18.75" customHeight="1" thickBot="1" x14ac:dyDescent="0.2">
      <c r="A20" s="40"/>
      <c r="B20" s="463" t="s">
        <v>91</v>
      </c>
      <c r="C20" s="464"/>
      <c r="D20" s="464"/>
      <c r="E20" s="465"/>
      <c r="F20" s="465"/>
      <c r="G20" s="465"/>
      <c r="H20" s="465"/>
      <c r="I20" s="465"/>
      <c r="J20" s="465"/>
      <c r="K20" s="465"/>
      <c r="L20" s="473">
        <v>4166</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375"/>
      <c r="AO20" s="375"/>
      <c r="AP20" s="375"/>
      <c r="AQ20" s="375"/>
      <c r="AR20" s="375"/>
      <c r="AS20" s="375"/>
      <c r="AT20" s="376"/>
      <c r="AU20" s="479"/>
      <c r="AV20" s="480"/>
      <c r="AW20" s="480"/>
      <c r="AX20" s="481"/>
      <c r="AY20" s="427"/>
      <c r="AZ20" s="428"/>
      <c r="BA20" s="428"/>
      <c r="BB20" s="428"/>
      <c r="BC20" s="428"/>
      <c r="BD20" s="428"/>
      <c r="BE20" s="428"/>
      <c r="BF20" s="428"/>
      <c r="BG20" s="428"/>
      <c r="BH20" s="428"/>
      <c r="BI20" s="428"/>
      <c r="BJ20" s="428"/>
      <c r="BK20" s="428"/>
      <c r="BL20" s="428"/>
      <c r="BM20" s="429"/>
      <c r="BN20" s="413"/>
      <c r="BO20" s="414"/>
      <c r="BP20" s="414"/>
      <c r="BQ20" s="414"/>
      <c r="BR20" s="414"/>
      <c r="BS20" s="414"/>
      <c r="BT20" s="414"/>
      <c r="BU20" s="415"/>
      <c r="BV20" s="413"/>
      <c r="BW20" s="414"/>
      <c r="BX20" s="414"/>
      <c r="BY20" s="414"/>
      <c r="BZ20" s="414"/>
      <c r="CA20" s="414"/>
      <c r="CB20" s="414"/>
      <c r="CC20" s="415"/>
      <c r="CD20" s="53"/>
      <c r="CE20" s="445"/>
      <c r="CF20" s="445"/>
      <c r="CG20" s="445"/>
      <c r="CH20" s="445"/>
      <c r="CI20" s="445"/>
      <c r="CJ20" s="445"/>
      <c r="CK20" s="445"/>
      <c r="CL20" s="445"/>
      <c r="CM20" s="445"/>
      <c r="CN20" s="445"/>
      <c r="CO20" s="445"/>
      <c r="CP20" s="445"/>
      <c r="CQ20" s="445"/>
      <c r="CR20" s="445"/>
      <c r="CS20" s="446"/>
      <c r="CT20" s="410"/>
      <c r="CU20" s="411"/>
      <c r="CV20" s="411"/>
      <c r="CW20" s="411"/>
      <c r="CX20" s="411"/>
      <c r="CY20" s="411"/>
      <c r="CZ20" s="411"/>
      <c r="DA20" s="412"/>
      <c r="DB20" s="410"/>
      <c r="DC20" s="411"/>
      <c r="DD20" s="411"/>
      <c r="DE20" s="411"/>
      <c r="DF20" s="411"/>
      <c r="DG20" s="411"/>
      <c r="DH20" s="411"/>
      <c r="DI20" s="412"/>
    </row>
    <row r="21" spans="1:113" ht="18.75" customHeight="1" thickBot="1" x14ac:dyDescent="0.2">
      <c r="A21" s="40"/>
      <c r="B21" s="460" t="s">
        <v>92</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2"/>
      <c r="AY21" s="386"/>
      <c r="AZ21" s="387"/>
      <c r="BA21" s="387"/>
      <c r="BB21" s="387"/>
      <c r="BC21" s="387"/>
      <c r="BD21" s="387"/>
      <c r="BE21" s="387"/>
      <c r="BF21" s="387"/>
      <c r="BG21" s="387"/>
      <c r="BH21" s="387"/>
      <c r="BI21" s="387"/>
      <c r="BJ21" s="387"/>
      <c r="BK21" s="387"/>
      <c r="BL21" s="387"/>
      <c r="BM21" s="388"/>
      <c r="BN21" s="447"/>
      <c r="BO21" s="448"/>
      <c r="BP21" s="448"/>
      <c r="BQ21" s="448"/>
      <c r="BR21" s="448"/>
      <c r="BS21" s="448"/>
      <c r="BT21" s="448"/>
      <c r="BU21" s="449"/>
      <c r="BV21" s="447"/>
      <c r="BW21" s="448"/>
      <c r="BX21" s="448"/>
      <c r="BY21" s="448"/>
      <c r="BZ21" s="448"/>
      <c r="CA21" s="448"/>
      <c r="CB21" s="448"/>
      <c r="CC21" s="449"/>
      <c r="CD21" s="53"/>
      <c r="CE21" s="445"/>
      <c r="CF21" s="445"/>
      <c r="CG21" s="445"/>
      <c r="CH21" s="445"/>
      <c r="CI21" s="445"/>
      <c r="CJ21" s="445"/>
      <c r="CK21" s="445"/>
      <c r="CL21" s="445"/>
      <c r="CM21" s="445"/>
      <c r="CN21" s="445"/>
      <c r="CO21" s="445"/>
      <c r="CP21" s="445"/>
      <c r="CQ21" s="445"/>
      <c r="CR21" s="445"/>
      <c r="CS21" s="446"/>
      <c r="CT21" s="410"/>
      <c r="CU21" s="411"/>
      <c r="CV21" s="411"/>
      <c r="CW21" s="411"/>
      <c r="CX21" s="411"/>
      <c r="CY21" s="411"/>
      <c r="CZ21" s="411"/>
      <c r="DA21" s="412"/>
      <c r="DB21" s="410"/>
      <c r="DC21" s="411"/>
      <c r="DD21" s="411"/>
      <c r="DE21" s="411"/>
      <c r="DF21" s="411"/>
      <c r="DG21" s="411"/>
      <c r="DH21" s="411"/>
      <c r="DI21" s="412"/>
    </row>
    <row r="22" spans="1:113" ht="18.75" customHeight="1" x14ac:dyDescent="0.15">
      <c r="A22" s="40"/>
      <c r="B22" s="389" t="s">
        <v>93</v>
      </c>
      <c r="C22" s="390"/>
      <c r="D22" s="391"/>
      <c r="E22" s="398" t="s">
        <v>22</v>
      </c>
      <c r="F22" s="399"/>
      <c r="G22" s="399"/>
      <c r="H22" s="399"/>
      <c r="I22" s="399"/>
      <c r="J22" s="399"/>
      <c r="K22" s="400"/>
      <c r="L22" s="398" t="s">
        <v>94</v>
      </c>
      <c r="M22" s="399"/>
      <c r="N22" s="399"/>
      <c r="O22" s="399"/>
      <c r="P22" s="400"/>
      <c r="Q22" s="404" t="s">
        <v>95</v>
      </c>
      <c r="R22" s="405"/>
      <c r="S22" s="405"/>
      <c r="T22" s="405"/>
      <c r="U22" s="405"/>
      <c r="V22" s="406"/>
      <c r="W22" s="455" t="s">
        <v>96</v>
      </c>
      <c r="X22" s="390"/>
      <c r="Y22" s="391"/>
      <c r="Z22" s="398" t="s">
        <v>22</v>
      </c>
      <c r="AA22" s="399"/>
      <c r="AB22" s="399"/>
      <c r="AC22" s="399"/>
      <c r="AD22" s="399"/>
      <c r="AE22" s="399"/>
      <c r="AF22" s="399"/>
      <c r="AG22" s="400"/>
      <c r="AH22" s="416" t="s">
        <v>97</v>
      </c>
      <c r="AI22" s="399"/>
      <c r="AJ22" s="399"/>
      <c r="AK22" s="399"/>
      <c r="AL22" s="400"/>
      <c r="AM22" s="416" t="s">
        <v>98</v>
      </c>
      <c r="AN22" s="417"/>
      <c r="AO22" s="417"/>
      <c r="AP22" s="417"/>
      <c r="AQ22" s="417"/>
      <c r="AR22" s="418"/>
      <c r="AS22" s="404" t="s">
        <v>95</v>
      </c>
      <c r="AT22" s="405"/>
      <c r="AU22" s="405"/>
      <c r="AV22" s="405"/>
      <c r="AW22" s="405"/>
      <c r="AX22" s="422"/>
      <c r="AY22" s="439" t="s">
        <v>99</v>
      </c>
      <c r="AZ22" s="440"/>
      <c r="BA22" s="440"/>
      <c r="BB22" s="440"/>
      <c r="BC22" s="440"/>
      <c r="BD22" s="440"/>
      <c r="BE22" s="440"/>
      <c r="BF22" s="440"/>
      <c r="BG22" s="440"/>
      <c r="BH22" s="440"/>
      <c r="BI22" s="440"/>
      <c r="BJ22" s="440"/>
      <c r="BK22" s="440"/>
      <c r="BL22" s="440"/>
      <c r="BM22" s="441"/>
      <c r="BN22" s="442">
        <v>10931898</v>
      </c>
      <c r="BO22" s="443"/>
      <c r="BP22" s="443"/>
      <c r="BQ22" s="443"/>
      <c r="BR22" s="443"/>
      <c r="BS22" s="443"/>
      <c r="BT22" s="443"/>
      <c r="BU22" s="444"/>
      <c r="BV22" s="442">
        <v>11353631</v>
      </c>
      <c r="BW22" s="443"/>
      <c r="BX22" s="443"/>
      <c r="BY22" s="443"/>
      <c r="BZ22" s="443"/>
      <c r="CA22" s="443"/>
      <c r="CB22" s="443"/>
      <c r="CC22" s="444"/>
      <c r="CD22" s="53"/>
      <c r="CE22" s="445"/>
      <c r="CF22" s="445"/>
      <c r="CG22" s="445"/>
      <c r="CH22" s="445"/>
      <c r="CI22" s="445"/>
      <c r="CJ22" s="445"/>
      <c r="CK22" s="445"/>
      <c r="CL22" s="445"/>
      <c r="CM22" s="445"/>
      <c r="CN22" s="445"/>
      <c r="CO22" s="445"/>
      <c r="CP22" s="445"/>
      <c r="CQ22" s="445"/>
      <c r="CR22" s="445"/>
      <c r="CS22" s="446"/>
      <c r="CT22" s="410"/>
      <c r="CU22" s="411"/>
      <c r="CV22" s="411"/>
      <c r="CW22" s="411"/>
      <c r="CX22" s="411"/>
      <c r="CY22" s="411"/>
      <c r="CZ22" s="411"/>
      <c r="DA22" s="412"/>
      <c r="DB22" s="410"/>
      <c r="DC22" s="411"/>
      <c r="DD22" s="411"/>
      <c r="DE22" s="411"/>
      <c r="DF22" s="411"/>
      <c r="DG22" s="411"/>
      <c r="DH22" s="411"/>
      <c r="DI22" s="412"/>
    </row>
    <row r="23" spans="1:113" ht="18.75" customHeight="1" x14ac:dyDescent="0.15">
      <c r="A23" s="40"/>
      <c r="B23" s="392"/>
      <c r="C23" s="393"/>
      <c r="D23" s="394"/>
      <c r="E23" s="401"/>
      <c r="F23" s="402"/>
      <c r="G23" s="402"/>
      <c r="H23" s="402"/>
      <c r="I23" s="402"/>
      <c r="J23" s="402"/>
      <c r="K23" s="403"/>
      <c r="L23" s="401"/>
      <c r="M23" s="402"/>
      <c r="N23" s="402"/>
      <c r="O23" s="402"/>
      <c r="P23" s="403"/>
      <c r="Q23" s="407"/>
      <c r="R23" s="408"/>
      <c r="S23" s="408"/>
      <c r="T23" s="408"/>
      <c r="U23" s="408"/>
      <c r="V23" s="409"/>
      <c r="W23" s="456"/>
      <c r="X23" s="393"/>
      <c r="Y23" s="394"/>
      <c r="Z23" s="401"/>
      <c r="AA23" s="402"/>
      <c r="AB23" s="402"/>
      <c r="AC23" s="402"/>
      <c r="AD23" s="402"/>
      <c r="AE23" s="402"/>
      <c r="AF23" s="402"/>
      <c r="AG23" s="403"/>
      <c r="AH23" s="401"/>
      <c r="AI23" s="402"/>
      <c r="AJ23" s="402"/>
      <c r="AK23" s="402"/>
      <c r="AL23" s="403"/>
      <c r="AM23" s="419"/>
      <c r="AN23" s="420"/>
      <c r="AO23" s="420"/>
      <c r="AP23" s="420"/>
      <c r="AQ23" s="420"/>
      <c r="AR23" s="421"/>
      <c r="AS23" s="407"/>
      <c r="AT23" s="408"/>
      <c r="AU23" s="408"/>
      <c r="AV23" s="408"/>
      <c r="AW23" s="408"/>
      <c r="AX23" s="423"/>
      <c r="AY23" s="427" t="s">
        <v>100</v>
      </c>
      <c r="AZ23" s="428"/>
      <c r="BA23" s="428"/>
      <c r="BB23" s="428"/>
      <c r="BC23" s="428"/>
      <c r="BD23" s="428"/>
      <c r="BE23" s="428"/>
      <c r="BF23" s="428"/>
      <c r="BG23" s="428"/>
      <c r="BH23" s="428"/>
      <c r="BI23" s="428"/>
      <c r="BJ23" s="428"/>
      <c r="BK23" s="428"/>
      <c r="BL23" s="428"/>
      <c r="BM23" s="429"/>
      <c r="BN23" s="413">
        <v>9008183</v>
      </c>
      <c r="BO23" s="414"/>
      <c r="BP23" s="414"/>
      <c r="BQ23" s="414"/>
      <c r="BR23" s="414"/>
      <c r="BS23" s="414"/>
      <c r="BT23" s="414"/>
      <c r="BU23" s="415"/>
      <c r="BV23" s="413">
        <v>9179665</v>
      </c>
      <c r="BW23" s="414"/>
      <c r="BX23" s="414"/>
      <c r="BY23" s="414"/>
      <c r="BZ23" s="414"/>
      <c r="CA23" s="414"/>
      <c r="CB23" s="414"/>
      <c r="CC23" s="415"/>
      <c r="CD23" s="53"/>
      <c r="CE23" s="445"/>
      <c r="CF23" s="445"/>
      <c r="CG23" s="445"/>
      <c r="CH23" s="445"/>
      <c r="CI23" s="445"/>
      <c r="CJ23" s="445"/>
      <c r="CK23" s="445"/>
      <c r="CL23" s="445"/>
      <c r="CM23" s="445"/>
      <c r="CN23" s="445"/>
      <c r="CO23" s="445"/>
      <c r="CP23" s="445"/>
      <c r="CQ23" s="445"/>
      <c r="CR23" s="445"/>
      <c r="CS23" s="446"/>
      <c r="CT23" s="410"/>
      <c r="CU23" s="411"/>
      <c r="CV23" s="411"/>
      <c r="CW23" s="411"/>
      <c r="CX23" s="411"/>
      <c r="CY23" s="411"/>
      <c r="CZ23" s="411"/>
      <c r="DA23" s="412"/>
      <c r="DB23" s="410"/>
      <c r="DC23" s="411"/>
      <c r="DD23" s="411"/>
      <c r="DE23" s="411"/>
      <c r="DF23" s="411"/>
      <c r="DG23" s="411"/>
      <c r="DH23" s="411"/>
      <c r="DI23" s="412"/>
    </row>
    <row r="24" spans="1:113" ht="18.75" customHeight="1" thickBot="1" x14ac:dyDescent="0.2">
      <c r="A24" s="40"/>
      <c r="B24" s="392"/>
      <c r="C24" s="393"/>
      <c r="D24" s="394"/>
      <c r="E24" s="369" t="s">
        <v>101</v>
      </c>
      <c r="F24" s="370"/>
      <c r="G24" s="370"/>
      <c r="H24" s="370"/>
      <c r="I24" s="370"/>
      <c r="J24" s="370"/>
      <c r="K24" s="371"/>
      <c r="L24" s="366">
        <v>1</v>
      </c>
      <c r="M24" s="367"/>
      <c r="N24" s="367"/>
      <c r="O24" s="367"/>
      <c r="P24" s="368"/>
      <c r="Q24" s="366">
        <v>7000</v>
      </c>
      <c r="R24" s="367"/>
      <c r="S24" s="367"/>
      <c r="T24" s="367"/>
      <c r="U24" s="367"/>
      <c r="V24" s="368"/>
      <c r="W24" s="456"/>
      <c r="X24" s="393"/>
      <c r="Y24" s="394"/>
      <c r="Z24" s="369" t="s">
        <v>102</v>
      </c>
      <c r="AA24" s="370"/>
      <c r="AB24" s="370"/>
      <c r="AC24" s="370"/>
      <c r="AD24" s="370"/>
      <c r="AE24" s="370"/>
      <c r="AF24" s="370"/>
      <c r="AG24" s="371"/>
      <c r="AH24" s="366">
        <v>143</v>
      </c>
      <c r="AI24" s="367"/>
      <c r="AJ24" s="367"/>
      <c r="AK24" s="367"/>
      <c r="AL24" s="368"/>
      <c r="AM24" s="366">
        <v>419705</v>
      </c>
      <c r="AN24" s="367"/>
      <c r="AO24" s="367"/>
      <c r="AP24" s="367"/>
      <c r="AQ24" s="367"/>
      <c r="AR24" s="368"/>
      <c r="AS24" s="366">
        <v>2935</v>
      </c>
      <c r="AT24" s="367"/>
      <c r="AU24" s="367"/>
      <c r="AV24" s="367"/>
      <c r="AW24" s="367"/>
      <c r="AX24" s="426"/>
      <c r="AY24" s="386" t="s">
        <v>103</v>
      </c>
      <c r="AZ24" s="387"/>
      <c r="BA24" s="387"/>
      <c r="BB24" s="387"/>
      <c r="BC24" s="387"/>
      <c r="BD24" s="387"/>
      <c r="BE24" s="387"/>
      <c r="BF24" s="387"/>
      <c r="BG24" s="387"/>
      <c r="BH24" s="387"/>
      <c r="BI24" s="387"/>
      <c r="BJ24" s="387"/>
      <c r="BK24" s="387"/>
      <c r="BL24" s="387"/>
      <c r="BM24" s="388"/>
      <c r="BN24" s="413">
        <v>8288933</v>
      </c>
      <c r="BO24" s="414"/>
      <c r="BP24" s="414"/>
      <c r="BQ24" s="414"/>
      <c r="BR24" s="414"/>
      <c r="BS24" s="414"/>
      <c r="BT24" s="414"/>
      <c r="BU24" s="415"/>
      <c r="BV24" s="413">
        <v>8509943</v>
      </c>
      <c r="BW24" s="414"/>
      <c r="BX24" s="414"/>
      <c r="BY24" s="414"/>
      <c r="BZ24" s="414"/>
      <c r="CA24" s="414"/>
      <c r="CB24" s="414"/>
      <c r="CC24" s="415"/>
      <c r="CD24" s="53"/>
      <c r="CE24" s="445"/>
      <c r="CF24" s="445"/>
      <c r="CG24" s="445"/>
      <c r="CH24" s="445"/>
      <c r="CI24" s="445"/>
      <c r="CJ24" s="445"/>
      <c r="CK24" s="445"/>
      <c r="CL24" s="445"/>
      <c r="CM24" s="445"/>
      <c r="CN24" s="445"/>
      <c r="CO24" s="445"/>
      <c r="CP24" s="445"/>
      <c r="CQ24" s="445"/>
      <c r="CR24" s="445"/>
      <c r="CS24" s="446"/>
      <c r="CT24" s="410"/>
      <c r="CU24" s="411"/>
      <c r="CV24" s="411"/>
      <c r="CW24" s="411"/>
      <c r="CX24" s="411"/>
      <c r="CY24" s="411"/>
      <c r="CZ24" s="411"/>
      <c r="DA24" s="412"/>
      <c r="DB24" s="410"/>
      <c r="DC24" s="411"/>
      <c r="DD24" s="411"/>
      <c r="DE24" s="411"/>
      <c r="DF24" s="411"/>
      <c r="DG24" s="411"/>
      <c r="DH24" s="411"/>
      <c r="DI24" s="412"/>
    </row>
    <row r="25" spans="1:113" ht="18.75" customHeight="1" x14ac:dyDescent="0.15">
      <c r="A25" s="40"/>
      <c r="B25" s="392"/>
      <c r="C25" s="393"/>
      <c r="D25" s="394"/>
      <c r="E25" s="369" t="s">
        <v>104</v>
      </c>
      <c r="F25" s="370"/>
      <c r="G25" s="370"/>
      <c r="H25" s="370"/>
      <c r="I25" s="370"/>
      <c r="J25" s="370"/>
      <c r="K25" s="371"/>
      <c r="L25" s="366">
        <v>1</v>
      </c>
      <c r="M25" s="367"/>
      <c r="N25" s="367"/>
      <c r="O25" s="367"/>
      <c r="P25" s="368"/>
      <c r="Q25" s="366">
        <v>5840</v>
      </c>
      <c r="R25" s="367"/>
      <c r="S25" s="367"/>
      <c r="T25" s="367"/>
      <c r="U25" s="367"/>
      <c r="V25" s="368"/>
      <c r="W25" s="456"/>
      <c r="X25" s="393"/>
      <c r="Y25" s="394"/>
      <c r="Z25" s="369" t="s">
        <v>105</v>
      </c>
      <c r="AA25" s="370"/>
      <c r="AB25" s="370"/>
      <c r="AC25" s="370"/>
      <c r="AD25" s="370"/>
      <c r="AE25" s="370"/>
      <c r="AF25" s="370"/>
      <c r="AG25" s="371"/>
      <c r="AH25" s="366" t="s">
        <v>62</v>
      </c>
      <c r="AI25" s="367"/>
      <c r="AJ25" s="367"/>
      <c r="AK25" s="367"/>
      <c r="AL25" s="368"/>
      <c r="AM25" s="366" t="s">
        <v>62</v>
      </c>
      <c r="AN25" s="367"/>
      <c r="AO25" s="367"/>
      <c r="AP25" s="367"/>
      <c r="AQ25" s="367"/>
      <c r="AR25" s="368"/>
      <c r="AS25" s="366" t="s">
        <v>62</v>
      </c>
      <c r="AT25" s="367"/>
      <c r="AU25" s="367"/>
      <c r="AV25" s="367"/>
      <c r="AW25" s="367"/>
      <c r="AX25" s="426"/>
      <c r="AY25" s="439" t="s">
        <v>106</v>
      </c>
      <c r="AZ25" s="440"/>
      <c r="BA25" s="440"/>
      <c r="BB25" s="440"/>
      <c r="BC25" s="440"/>
      <c r="BD25" s="440"/>
      <c r="BE25" s="440"/>
      <c r="BF25" s="440"/>
      <c r="BG25" s="440"/>
      <c r="BH25" s="440"/>
      <c r="BI25" s="440"/>
      <c r="BJ25" s="440"/>
      <c r="BK25" s="440"/>
      <c r="BL25" s="440"/>
      <c r="BM25" s="441"/>
      <c r="BN25" s="442">
        <v>465693</v>
      </c>
      <c r="BO25" s="443"/>
      <c r="BP25" s="443"/>
      <c r="BQ25" s="443"/>
      <c r="BR25" s="443"/>
      <c r="BS25" s="443"/>
      <c r="BT25" s="443"/>
      <c r="BU25" s="444"/>
      <c r="BV25" s="442">
        <v>527437</v>
      </c>
      <c r="BW25" s="443"/>
      <c r="BX25" s="443"/>
      <c r="BY25" s="443"/>
      <c r="BZ25" s="443"/>
      <c r="CA25" s="443"/>
      <c r="CB25" s="443"/>
      <c r="CC25" s="444"/>
      <c r="CD25" s="53"/>
      <c r="CE25" s="445"/>
      <c r="CF25" s="445"/>
      <c r="CG25" s="445"/>
      <c r="CH25" s="445"/>
      <c r="CI25" s="445"/>
      <c r="CJ25" s="445"/>
      <c r="CK25" s="445"/>
      <c r="CL25" s="445"/>
      <c r="CM25" s="445"/>
      <c r="CN25" s="445"/>
      <c r="CO25" s="445"/>
      <c r="CP25" s="445"/>
      <c r="CQ25" s="445"/>
      <c r="CR25" s="445"/>
      <c r="CS25" s="446"/>
      <c r="CT25" s="410"/>
      <c r="CU25" s="411"/>
      <c r="CV25" s="411"/>
      <c r="CW25" s="411"/>
      <c r="CX25" s="411"/>
      <c r="CY25" s="411"/>
      <c r="CZ25" s="411"/>
      <c r="DA25" s="412"/>
      <c r="DB25" s="410"/>
      <c r="DC25" s="411"/>
      <c r="DD25" s="411"/>
      <c r="DE25" s="411"/>
      <c r="DF25" s="411"/>
      <c r="DG25" s="411"/>
      <c r="DH25" s="411"/>
      <c r="DI25" s="412"/>
    </row>
    <row r="26" spans="1:113" ht="18.75" customHeight="1" x14ac:dyDescent="0.15">
      <c r="A26" s="40"/>
      <c r="B26" s="392"/>
      <c r="C26" s="393"/>
      <c r="D26" s="394"/>
      <c r="E26" s="369" t="s">
        <v>107</v>
      </c>
      <c r="F26" s="370"/>
      <c r="G26" s="370"/>
      <c r="H26" s="370"/>
      <c r="I26" s="370"/>
      <c r="J26" s="370"/>
      <c r="K26" s="371"/>
      <c r="L26" s="366">
        <v>1</v>
      </c>
      <c r="M26" s="367"/>
      <c r="N26" s="367"/>
      <c r="O26" s="367"/>
      <c r="P26" s="368"/>
      <c r="Q26" s="366">
        <v>5400</v>
      </c>
      <c r="R26" s="367"/>
      <c r="S26" s="367"/>
      <c r="T26" s="367"/>
      <c r="U26" s="367"/>
      <c r="V26" s="368"/>
      <c r="W26" s="456"/>
      <c r="X26" s="393"/>
      <c r="Y26" s="394"/>
      <c r="Z26" s="369" t="s">
        <v>108</v>
      </c>
      <c r="AA26" s="424"/>
      <c r="AB26" s="424"/>
      <c r="AC26" s="424"/>
      <c r="AD26" s="424"/>
      <c r="AE26" s="424"/>
      <c r="AF26" s="424"/>
      <c r="AG26" s="425"/>
      <c r="AH26" s="366">
        <v>2</v>
      </c>
      <c r="AI26" s="367"/>
      <c r="AJ26" s="367"/>
      <c r="AK26" s="367"/>
      <c r="AL26" s="368"/>
      <c r="AM26" s="366" t="s">
        <v>109</v>
      </c>
      <c r="AN26" s="367"/>
      <c r="AO26" s="367"/>
      <c r="AP26" s="367"/>
      <c r="AQ26" s="367"/>
      <c r="AR26" s="368"/>
      <c r="AS26" s="366" t="s">
        <v>109</v>
      </c>
      <c r="AT26" s="367"/>
      <c r="AU26" s="367"/>
      <c r="AV26" s="367"/>
      <c r="AW26" s="367"/>
      <c r="AX26" s="426"/>
      <c r="AY26" s="453" t="s">
        <v>110</v>
      </c>
      <c r="AZ26" s="373"/>
      <c r="BA26" s="373"/>
      <c r="BB26" s="373"/>
      <c r="BC26" s="373"/>
      <c r="BD26" s="373"/>
      <c r="BE26" s="373"/>
      <c r="BF26" s="373"/>
      <c r="BG26" s="373"/>
      <c r="BH26" s="373"/>
      <c r="BI26" s="373"/>
      <c r="BJ26" s="373"/>
      <c r="BK26" s="373"/>
      <c r="BL26" s="373"/>
      <c r="BM26" s="454"/>
      <c r="BN26" s="413" t="s">
        <v>62</v>
      </c>
      <c r="BO26" s="414"/>
      <c r="BP26" s="414"/>
      <c r="BQ26" s="414"/>
      <c r="BR26" s="414"/>
      <c r="BS26" s="414"/>
      <c r="BT26" s="414"/>
      <c r="BU26" s="415"/>
      <c r="BV26" s="413" t="s">
        <v>62</v>
      </c>
      <c r="BW26" s="414"/>
      <c r="BX26" s="414"/>
      <c r="BY26" s="414"/>
      <c r="BZ26" s="414"/>
      <c r="CA26" s="414"/>
      <c r="CB26" s="414"/>
      <c r="CC26" s="415"/>
      <c r="CD26" s="53"/>
      <c r="CE26" s="445"/>
      <c r="CF26" s="445"/>
      <c r="CG26" s="445"/>
      <c r="CH26" s="445"/>
      <c r="CI26" s="445"/>
      <c r="CJ26" s="445"/>
      <c r="CK26" s="445"/>
      <c r="CL26" s="445"/>
      <c r="CM26" s="445"/>
      <c r="CN26" s="445"/>
      <c r="CO26" s="445"/>
      <c r="CP26" s="445"/>
      <c r="CQ26" s="445"/>
      <c r="CR26" s="445"/>
      <c r="CS26" s="446"/>
      <c r="CT26" s="410"/>
      <c r="CU26" s="411"/>
      <c r="CV26" s="411"/>
      <c r="CW26" s="411"/>
      <c r="CX26" s="411"/>
      <c r="CY26" s="411"/>
      <c r="CZ26" s="411"/>
      <c r="DA26" s="412"/>
      <c r="DB26" s="410"/>
      <c r="DC26" s="411"/>
      <c r="DD26" s="411"/>
      <c r="DE26" s="411"/>
      <c r="DF26" s="411"/>
      <c r="DG26" s="411"/>
      <c r="DH26" s="411"/>
      <c r="DI26" s="412"/>
    </row>
    <row r="27" spans="1:113" ht="18.75" customHeight="1" thickBot="1" x14ac:dyDescent="0.2">
      <c r="A27" s="40"/>
      <c r="B27" s="392"/>
      <c r="C27" s="393"/>
      <c r="D27" s="394"/>
      <c r="E27" s="369" t="s">
        <v>111</v>
      </c>
      <c r="F27" s="370"/>
      <c r="G27" s="370"/>
      <c r="H27" s="370"/>
      <c r="I27" s="370"/>
      <c r="J27" s="370"/>
      <c r="K27" s="371"/>
      <c r="L27" s="366">
        <v>1</v>
      </c>
      <c r="M27" s="367"/>
      <c r="N27" s="367"/>
      <c r="O27" s="367"/>
      <c r="P27" s="368"/>
      <c r="Q27" s="366">
        <v>2750</v>
      </c>
      <c r="R27" s="367"/>
      <c r="S27" s="367"/>
      <c r="T27" s="367"/>
      <c r="U27" s="367"/>
      <c r="V27" s="368"/>
      <c r="W27" s="456"/>
      <c r="X27" s="393"/>
      <c r="Y27" s="394"/>
      <c r="Z27" s="369" t="s">
        <v>112</v>
      </c>
      <c r="AA27" s="370"/>
      <c r="AB27" s="370"/>
      <c r="AC27" s="370"/>
      <c r="AD27" s="370"/>
      <c r="AE27" s="370"/>
      <c r="AF27" s="370"/>
      <c r="AG27" s="371"/>
      <c r="AH27" s="366">
        <v>5</v>
      </c>
      <c r="AI27" s="367"/>
      <c r="AJ27" s="367"/>
      <c r="AK27" s="367"/>
      <c r="AL27" s="368"/>
      <c r="AM27" s="366">
        <v>16280</v>
      </c>
      <c r="AN27" s="367"/>
      <c r="AO27" s="367"/>
      <c r="AP27" s="367"/>
      <c r="AQ27" s="367"/>
      <c r="AR27" s="368"/>
      <c r="AS27" s="366">
        <v>3256</v>
      </c>
      <c r="AT27" s="367"/>
      <c r="AU27" s="367"/>
      <c r="AV27" s="367"/>
      <c r="AW27" s="367"/>
      <c r="AX27" s="426"/>
      <c r="AY27" s="450" t="s">
        <v>113</v>
      </c>
      <c r="AZ27" s="451"/>
      <c r="BA27" s="451"/>
      <c r="BB27" s="451"/>
      <c r="BC27" s="451"/>
      <c r="BD27" s="451"/>
      <c r="BE27" s="451"/>
      <c r="BF27" s="451"/>
      <c r="BG27" s="451"/>
      <c r="BH27" s="451"/>
      <c r="BI27" s="451"/>
      <c r="BJ27" s="451"/>
      <c r="BK27" s="451"/>
      <c r="BL27" s="451"/>
      <c r="BM27" s="452"/>
      <c r="BN27" s="447" t="s">
        <v>62</v>
      </c>
      <c r="BO27" s="448"/>
      <c r="BP27" s="448"/>
      <c r="BQ27" s="448"/>
      <c r="BR27" s="448"/>
      <c r="BS27" s="448"/>
      <c r="BT27" s="448"/>
      <c r="BU27" s="449"/>
      <c r="BV27" s="447" t="s">
        <v>62</v>
      </c>
      <c r="BW27" s="448"/>
      <c r="BX27" s="448"/>
      <c r="BY27" s="448"/>
      <c r="BZ27" s="448"/>
      <c r="CA27" s="448"/>
      <c r="CB27" s="448"/>
      <c r="CC27" s="449"/>
      <c r="CD27" s="55"/>
      <c r="CE27" s="445"/>
      <c r="CF27" s="445"/>
      <c r="CG27" s="445"/>
      <c r="CH27" s="445"/>
      <c r="CI27" s="445"/>
      <c r="CJ27" s="445"/>
      <c r="CK27" s="445"/>
      <c r="CL27" s="445"/>
      <c r="CM27" s="445"/>
      <c r="CN27" s="445"/>
      <c r="CO27" s="445"/>
      <c r="CP27" s="445"/>
      <c r="CQ27" s="445"/>
      <c r="CR27" s="445"/>
      <c r="CS27" s="446"/>
      <c r="CT27" s="410"/>
      <c r="CU27" s="411"/>
      <c r="CV27" s="411"/>
      <c r="CW27" s="411"/>
      <c r="CX27" s="411"/>
      <c r="CY27" s="411"/>
      <c r="CZ27" s="411"/>
      <c r="DA27" s="412"/>
      <c r="DB27" s="410"/>
      <c r="DC27" s="411"/>
      <c r="DD27" s="411"/>
      <c r="DE27" s="411"/>
      <c r="DF27" s="411"/>
      <c r="DG27" s="411"/>
      <c r="DH27" s="411"/>
      <c r="DI27" s="412"/>
    </row>
    <row r="28" spans="1:113" ht="18.75" customHeight="1" x14ac:dyDescent="0.15">
      <c r="A28" s="40"/>
      <c r="B28" s="392"/>
      <c r="C28" s="393"/>
      <c r="D28" s="394"/>
      <c r="E28" s="369" t="s">
        <v>114</v>
      </c>
      <c r="F28" s="370"/>
      <c r="G28" s="370"/>
      <c r="H28" s="370"/>
      <c r="I28" s="370"/>
      <c r="J28" s="370"/>
      <c r="K28" s="371"/>
      <c r="L28" s="366">
        <v>1</v>
      </c>
      <c r="M28" s="367"/>
      <c r="N28" s="367"/>
      <c r="O28" s="367"/>
      <c r="P28" s="368"/>
      <c r="Q28" s="366">
        <v>2190</v>
      </c>
      <c r="R28" s="367"/>
      <c r="S28" s="367"/>
      <c r="T28" s="367"/>
      <c r="U28" s="367"/>
      <c r="V28" s="368"/>
      <c r="W28" s="456"/>
      <c r="X28" s="393"/>
      <c r="Y28" s="394"/>
      <c r="Z28" s="369" t="s">
        <v>115</v>
      </c>
      <c r="AA28" s="370"/>
      <c r="AB28" s="370"/>
      <c r="AC28" s="370"/>
      <c r="AD28" s="370"/>
      <c r="AE28" s="370"/>
      <c r="AF28" s="370"/>
      <c r="AG28" s="371"/>
      <c r="AH28" s="366" t="s">
        <v>62</v>
      </c>
      <c r="AI28" s="367"/>
      <c r="AJ28" s="367"/>
      <c r="AK28" s="367"/>
      <c r="AL28" s="368"/>
      <c r="AM28" s="366" t="s">
        <v>62</v>
      </c>
      <c r="AN28" s="367"/>
      <c r="AO28" s="367"/>
      <c r="AP28" s="367"/>
      <c r="AQ28" s="367"/>
      <c r="AR28" s="368"/>
      <c r="AS28" s="366" t="s">
        <v>62</v>
      </c>
      <c r="AT28" s="367"/>
      <c r="AU28" s="367"/>
      <c r="AV28" s="367"/>
      <c r="AW28" s="367"/>
      <c r="AX28" s="426"/>
      <c r="AY28" s="430" t="s">
        <v>116</v>
      </c>
      <c r="AZ28" s="431"/>
      <c r="BA28" s="431"/>
      <c r="BB28" s="432"/>
      <c r="BC28" s="439" t="s">
        <v>117</v>
      </c>
      <c r="BD28" s="440"/>
      <c r="BE28" s="440"/>
      <c r="BF28" s="440"/>
      <c r="BG28" s="440"/>
      <c r="BH28" s="440"/>
      <c r="BI28" s="440"/>
      <c r="BJ28" s="440"/>
      <c r="BK28" s="440"/>
      <c r="BL28" s="440"/>
      <c r="BM28" s="441"/>
      <c r="BN28" s="442">
        <v>1394786</v>
      </c>
      <c r="BO28" s="443"/>
      <c r="BP28" s="443"/>
      <c r="BQ28" s="443"/>
      <c r="BR28" s="443"/>
      <c r="BS28" s="443"/>
      <c r="BT28" s="443"/>
      <c r="BU28" s="444"/>
      <c r="BV28" s="442">
        <v>1398835</v>
      </c>
      <c r="BW28" s="443"/>
      <c r="BX28" s="443"/>
      <c r="BY28" s="443"/>
      <c r="BZ28" s="443"/>
      <c r="CA28" s="443"/>
      <c r="CB28" s="443"/>
      <c r="CC28" s="444"/>
      <c r="CD28" s="53"/>
      <c r="CE28" s="445"/>
      <c r="CF28" s="445"/>
      <c r="CG28" s="445"/>
      <c r="CH28" s="445"/>
      <c r="CI28" s="445"/>
      <c r="CJ28" s="445"/>
      <c r="CK28" s="445"/>
      <c r="CL28" s="445"/>
      <c r="CM28" s="445"/>
      <c r="CN28" s="445"/>
      <c r="CO28" s="445"/>
      <c r="CP28" s="445"/>
      <c r="CQ28" s="445"/>
      <c r="CR28" s="445"/>
      <c r="CS28" s="446"/>
      <c r="CT28" s="410"/>
      <c r="CU28" s="411"/>
      <c r="CV28" s="411"/>
      <c r="CW28" s="411"/>
      <c r="CX28" s="411"/>
      <c r="CY28" s="411"/>
      <c r="CZ28" s="411"/>
      <c r="DA28" s="412"/>
      <c r="DB28" s="410"/>
      <c r="DC28" s="411"/>
      <c r="DD28" s="411"/>
      <c r="DE28" s="411"/>
      <c r="DF28" s="411"/>
      <c r="DG28" s="411"/>
      <c r="DH28" s="411"/>
      <c r="DI28" s="412"/>
    </row>
    <row r="29" spans="1:113" ht="18.75" customHeight="1" x14ac:dyDescent="0.15">
      <c r="A29" s="40"/>
      <c r="B29" s="392"/>
      <c r="C29" s="393"/>
      <c r="D29" s="394"/>
      <c r="E29" s="369" t="s">
        <v>118</v>
      </c>
      <c r="F29" s="370"/>
      <c r="G29" s="370"/>
      <c r="H29" s="370"/>
      <c r="I29" s="370"/>
      <c r="J29" s="370"/>
      <c r="K29" s="371"/>
      <c r="L29" s="366">
        <v>11</v>
      </c>
      <c r="M29" s="367"/>
      <c r="N29" s="367"/>
      <c r="O29" s="367"/>
      <c r="P29" s="368"/>
      <c r="Q29" s="366">
        <v>1830</v>
      </c>
      <c r="R29" s="367"/>
      <c r="S29" s="367"/>
      <c r="T29" s="367"/>
      <c r="U29" s="367"/>
      <c r="V29" s="368"/>
      <c r="W29" s="457"/>
      <c r="X29" s="458"/>
      <c r="Y29" s="459"/>
      <c r="Z29" s="369" t="s">
        <v>119</v>
      </c>
      <c r="AA29" s="370"/>
      <c r="AB29" s="370"/>
      <c r="AC29" s="370"/>
      <c r="AD29" s="370"/>
      <c r="AE29" s="370"/>
      <c r="AF29" s="370"/>
      <c r="AG29" s="371"/>
      <c r="AH29" s="366">
        <v>148</v>
      </c>
      <c r="AI29" s="367"/>
      <c r="AJ29" s="367"/>
      <c r="AK29" s="367"/>
      <c r="AL29" s="368"/>
      <c r="AM29" s="366">
        <v>435985</v>
      </c>
      <c r="AN29" s="367"/>
      <c r="AO29" s="367"/>
      <c r="AP29" s="367"/>
      <c r="AQ29" s="367"/>
      <c r="AR29" s="368"/>
      <c r="AS29" s="366">
        <v>2946</v>
      </c>
      <c r="AT29" s="367"/>
      <c r="AU29" s="367"/>
      <c r="AV29" s="367"/>
      <c r="AW29" s="367"/>
      <c r="AX29" s="426"/>
      <c r="AY29" s="433"/>
      <c r="AZ29" s="434"/>
      <c r="BA29" s="434"/>
      <c r="BB29" s="435"/>
      <c r="BC29" s="427" t="s">
        <v>120</v>
      </c>
      <c r="BD29" s="428"/>
      <c r="BE29" s="428"/>
      <c r="BF29" s="428"/>
      <c r="BG29" s="428"/>
      <c r="BH29" s="428"/>
      <c r="BI29" s="428"/>
      <c r="BJ29" s="428"/>
      <c r="BK29" s="428"/>
      <c r="BL29" s="428"/>
      <c r="BM29" s="429"/>
      <c r="BN29" s="413">
        <v>738864</v>
      </c>
      <c r="BO29" s="414"/>
      <c r="BP29" s="414"/>
      <c r="BQ29" s="414"/>
      <c r="BR29" s="414"/>
      <c r="BS29" s="414"/>
      <c r="BT29" s="414"/>
      <c r="BU29" s="415"/>
      <c r="BV29" s="413">
        <v>665687</v>
      </c>
      <c r="BW29" s="414"/>
      <c r="BX29" s="414"/>
      <c r="BY29" s="414"/>
      <c r="BZ29" s="414"/>
      <c r="CA29" s="414"/>
      <c r="CB29" s="414"/>
      <c r="CC29" s="415"/>
      <c r="CD29" s="55"/>
      <c r="CE29" s="445"/>
      <c r="CF29" s="445"/>
      <c r="CG29" s="445"/>
      <c r="CH29" s="445"/>
      <c r="CI29" s="445"/>
      <c r="CJ29" s="445"/>
      <c r="CK29" s="445"/>
      <c r="CL29" s="445"/>
      <c r="CM29" s="445"/>
      <c r="CN29" s="445"/>
      <c r="CO29" s="445"/>
      <c r="CP29" s="445"/>
      <c r="CQ29" s="445"/>
      <c r="CR29" s="445"/>
      <c r="CS29" s="446"/>
      <c r="CT29" s="410"/>
      <c r="CU29" s="411"/>
      <c r="CV29" s="411"/>
      <c r="CW29" s="411"/>
      <c r="CX29" s="411"/>
      <c r="CY29" s="411"/>
      <c r="CZ29" s="411"/>
      <c r="DA29" s="412"/>
      <c r="DB29" s="410"/>
      <c r="DC29" s="411"/>
      <c r="DD29" s="411"/>
      <c r="DE29" s="411"/>
      <c r="DF29" s="411"/>
      <c r="DG29" s="411"/>
      <c r="DH29" s="411"/>
      <c r="DI29" s="412"/>
    </row>
    <row r="30" spans="1:113" ht="18.75" customHeight="1" thickBot="1" x14ac:dyDescent="0.2">
      <c r="A30" s="40"/>
      <c r="B30" s="395"/>
      <c r="C30" s="396"/>
      <c r="D30" s="397"/>
      <c r="E30" s="374"/>
      <c r="F30" s="375"/>
      <c r="G30" s="375"/>
      <c r="H30" s="375"/>
      <c r="I30" s="375"/>
      <c r="J30" s="375"/>
      <c r="K30" s="376"/>
      <c r="L30" s="377"/>
      <c r="M30" s="378"/>
      <c r="N30" s="378"/>
      <c r="O30" s="378"/>
      <c r="P30" s="379"/>
      <c r="Q30" s="377"/>
      <c r="R30" s="378"/>
      <c r="S30" s="378"/>
      <c r="T30" s="378"/>
      <c r="U30" s="378"/>
      <c r="V30" s="379"/>
      <c r="W30" s="380" t="s">
        <v>121</v>
      </c>
      <c r="X30" s="381"/>
      <c r="Y30" s="381"/>
      <c r="Z30" s="381"/>
      <c r="AA30" s="381"/>
      <c r="AB30" s="381"/>
      <c r="AC30" s="381"/>
      <c r="AD30" s="381"/>
      <c r="AE30" s="381"/>
      <c r="AF30" s="381"/>
      <c r="AG30" s="382"/>
      <c r="AH30" s="383">
        <v>98.8</v>
      </c>
      <c r="AI30" s="384"/>
      <c r="AJ30" s="384"/>
      <c r="AK30" s="384"/>
      <c r="AL30" s="384"/>
      <c r="AM30" s="384"/>
      <c r="AN30" s="384"/>
      <c r="AO30" s="384"/>
      <c r="AP30" s="384"/>
      <c r="AQ30" s="384"/>
      <c r="AR30" s="384"/>
      <c r="AS30" s="384"/>
      <c r="AT30" s="384"/>
      <c r="AU30" s="384"/>
      <c r="AV30" s="384"/>
      <c r="AW30" s="384"/>
      <c r="AX30" s="385"/>
      <c r="AY30" s="436"/>
      <c r="AZ30" s="437"/>
      <c r="BA30" s="437"/>
      <c r="BB30" s="438"/>
      <c r="BC30" s="386" t="s">
        <v>122</v>
      </c>
      <c r="BD30" s="387"/>
      <c r="BE30" s="387"/>
      <c r="BF30" s="387"/>
      <c r="BG30" s="387"/>
      <c r="BH30" s="387"/>
      <c r="BI30" s="387"/>
      <c r="BJ30" s="387"/>
      <c r="BK30" s="387"/>
      <c r="BL30" s="387"/>
      <c r="BM30" s="388"/>
      <c r="BN30" s="447">
        <v>2208918</v>
      </c>
      <c r="BO30" s="448"/>
      <c r="BP30" s="448"/>
      <c r="BQ30" s="448"/>
      <c r="BR30" s="448"/>
      <c r="BS30" s="448"/>
      <c r="BT30" s="448"/>
      <c r="BU30" s="449"/>
      <c r="BV30" s="447">
        <v>2269059</v>
      </c>
      <c r="BW30" s="448"/>
      <c r="BX30" s="448"/>
      <c r="BY30" s="448"/>
      <c r="BZ30" s="448"/>
      <c r="CA30" s="448"/>
      <c r="CB30" s="448"/>
      <c r="CC30" s="449"/>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72" t="s">
        <v>123</v>
      </c>
      <c r="D32" s="372"/>
      <c r="E32" s="372"/>
      <c r="F32" s="372"/>
      <c r="G32" s="372"/>
      <c r="H32" s="372"/>
      <c r="I32" s="372"/>
      <c r="J32" s="372"/>
      <c r="K32" s="372"/>
      <c r="L32" s="372"/>
      <c r="M32" s="372"/>
      <c r="N32" s="372"/>
      <c r="O32" s="372"/>
      <c r="P32" s="372"/>
      <c r="Q32" s="372"/>
      <c r="R32" s="372"/>
      <c r="S32" s="372"/>
      <c r="U32" s="373" t="s">
        <v>124</v>
      </c>
      <c r="V32" s="373"/>
      <c r="W32" s="373"/>
      <c r="X32" s="373"/>
      <c r="Y32" s="373"/>
      <c r="Z32" s="373"/>
      <c r="AA32" s="373"/>
      <c r="AB32" s="373"/>
      <c r="AC32" s="373"/>
      <c r="AD32" s="373"/>
      <c r="AE32" s="373"/>
      <c r="AF32" s="373"/>
      <c r="AG32" s="373"/>
      <c r="AH32" s="373"/>
      <c r="AI32" s="373"/>
      <c r="AJ32" s="373"/>
      <c r="AK32" s="373"/>
      <c r="AM32" s="373" t="s">
        <v>125</v>
      </c>
      <c r="AN32" s="373"/>
      <c r="AO32" s="373"/>
      <c r="AP32" s="373"/>
      <c r="AQ32" s="373"/>
      <c r="AR32" s="373"/>
      <c r="AS32" s="373"/>
      <c r="AT32" s="373"/>
      <c r="AU32" s="373"/>
      <c r="AV32" s="373"/>
      <c r="AW32" s="373"/>
      <c r="AX32" s="373"/>
      <c r="AY32" s="373"/>
      <c r="AZ32" s="373"/>
      <c r="BA32" s="373"/>
      <c r="BB32" s="373"/>
      <c r="BC32" s="373"/>
      <c r="BE32" s="373" t="s">
        <v>126</v>
      </c>
      <c r="BF32" s="373"/>
      <c r="BG32" s="373"/>
      <c r="BH32" s="373"/>
      <c r="BI32" s="373"/>
      <c r="BJ32" s="373"/>
      <c r="BK32" s="373"/>
      <c r="BL32" s="373"/>
      <c r="BM32" s="373"/>
      <c r="BN32" s="373"/>
      <c r="BO32" s="373"/>
      <c r="BP32" s="373"/>
      <c r="BQ32" s="373"/>
      <c r="BR32" s="373"/>
      <c r="BS32" s="373"/>
      <c r="BT32" s="373"/>
      <c r="BU32" s="373"/>
      <c r="BW32" s="373" t="s">
        <v>127</v>
      </c>
      <c r="BX32" s="373"/>
      <c r="BY32" s="373"/>
      <c r="BZ32" s="373"/>
      <c r="CA32" s="373"/>
      <c r="CB32" s="373"/>
      <c r="CC32" s="373"/>
      <c r="CD32" s="373"/>
      <c r="CE32" s="373"/>
      <c r="CF32" s="373"/>
      <c r="CG32" s="373"/>
      <c r="CH32" s="373"/>
      <c r="CI32" s="373"/>
      <c r="CJ32" s="373"/>
      <c r="CK32" s="373"/>
      <c r="CL32" s="373"/>
      <c r="CM32" s="373"/>
      <c r="CO32" s="373" t="s">
        <v>128</v>
      </c>
      <c r="CP32" s="373"/>
      <c r="CQ32" s="373"/>
      <c r="CR32" s="373"/>
      <c r="CS32" s="373"/>
      <c r="CT32" s="373"/>
      <c r="CU32" s="373"/>
      <c r="CV32" s="373"/>
      <c r="CW32" s="373"/>
      <c r="CX32" s="373"/>
      <c r="CY32" s="373"/>
      <c r="CZ32" s="373"/>
      <c r="DA32" s="373"/>
      <c r="DB32" s="373"/>
      <c r="DC32" s="373"/>
      <c r="DD32" s="373"/>
      <c r="DE32" s="373"/>
      <c r="DI32" s="63"/>
    </row>
    <row r="33" spans="1:113" ht="13.5" customHeight="1" x14ac:dyDescent="0.15">
      <c r="A33" s="40"/>
      <c r="B33" s="64"/>
      <c r="C33" s="365" t="s">
        <v>129</v>
      </c>
      <c r="D33" s="365"/>
      <c r="E33" s="364" t="s">
        <v>130</v>
      </c>
      <c r="F33" s="364"/>
      <c r="G33" s="364"/>
      <c r="H33" s="364"/>
      <c r="I33" s="364"/>
      <c r="J33" s="364"/>
      <c r="K33" s="364"/>
      <c r="L33" s="364"/>
      <c r="M33" s="364"/>
      <c r="N33" s="364"/>
      <c r="O33" s="364"/>
      <c r="P33" s="364"/>
      <c r="Q33" s="364"/>
      <c r="R33" s="364"/>
      <c r="S33" s="364"/>
      <c r="T33" s="65"/>
      <c r="U33" s="365" t="s">
        <v>129</v>
      </c>
      <c r="V33" s="365"/>
      <c r="W33" s="364" t="s">
        <v>130</v>
      </c>
      <c r="X33" s="364"/>
      <c r="Y33" s="364"/>
      <c r="Z33" s="364"/>
      <c r="AA33" s="364"/>
      <c r="AB33" s="364"/>
      <c r="AC33" s="364"/>
      <c r="AD33" s="364"/>
      <c r="AE33" s="364"/>
      <c r="AF33" s="364"/>
      <c r="AG33" s="364"/>
      <c r="AH33" s="364"/>
      <c r="AI33" s="364"/>
      <c r="AJ33" s="364"/>
      <c r="AK33" s="364"/>
      <c r="AL33" s="65"/>
      <c r="AM33" s="365" t="s">
        <v>129</v>
      </c>
      <c r="AN33" s="365"/>
      <c r="AO33" s="364" t="s">
        <v>130</v>
      </c>
      <c r="AP33" s="364"/>
      <c r="AQ33" s="364"/>
      <c r="AR33" s="364"/>
      <c r="AS33" s="364"/>
      <c r="AT33" s="364"/>
      <c r="AU33" s="364"/>
      <c r="AV33" s="364"/>
      <c r="AW33" s="364"/>
      <c r="AX33" s="364"/>
      <c r="AY33" s="364"/>
      <c r="AZ33" s="364"/>
      <c r="BA33" s="364"/>
      <c r="BB33" s="364"/>
      <c r="BC33" s="364"/>
      <c r="BD33" s="66"/>
      <c r="BE33" s="364" t="s">
        <v>131</v>
      </c>
      <c r="BF33" s="364"/>
      <c r="BG33" s="364" t="s">
        <v>132</v>
      </c>
      <c r="BH33" s="364"/>
      <c r="BI33" s="364"/>
      <c r="BJ33" s="364"/>
      <c r="BK33" s="364"/>
      <c r="BL33" s="364"/>
      <c r="BM33" s="364"/>
      <c r="BN33" s="364"/>
      <c r="BO33" s="364"/>
      <c r="BP33" s="364"/>
      <c r="BQ33" s="364"/>
      <c r="BR33" s="364"/>
      <c r="BS33" s="364"/>
      <c r="BT33" s="364"/>
      <c r="BU33" s="364"/>
      <c r="BV33" s="66"/>
      <c r="BW33" s="365" t="s">
        <v>131</v>
      </c>
      <c r="BX33" s="365"/>
      <c r="BY33" s="364" t="s">
        <v>133</v>
      </c>
      <c r="BZ33" s="364"/>
      <c r="CA33" s="364"/>
      <c r="CB33" s="364"/>
      <c r="CC33" s="364"/>
      <c r="CD33" s="364"/>
      <c r="CE33" s="364"/>
      <c r="CF33" s="364"/>
      <c r="CG33" s="364"/>
      <c r="CH33" s="364"/>
      <c r="CI33" s="364"/>
      <c r="CJ33" s="364"/>
      <c r="CK33" s="364"/>
      <c r="CL33" s="364"/>
      <c r="CM33" s="364"/>
      <c r="CN33" s="65"/>
      <c r="CO33" s="365" t="s">
        <v>129</v>
      </c>
      <c r="CP33" s="365"/>
      <c r="CQ33" s="364" t="s">
        <v>134</v>
      </c>
      <c r="CR33" s="364"/>
      <c r="CS33" s="364"/>
      <c r="CT33" s="364"/>
      <c r="CU33" s="364"/>
      <c r="CV33" s="364"/>
      <c r="CW33" s="364"/>
      <c r="CX33" s="364"/>
      <c r="CY33" s="364"/>
      <c r="CZ33" s="364"/>
      <c r="DA33" s="364"/>
      <c r="DB33" s="364"/>
      <c r="DC33" s="364"/>
      <c r="DD33" s="364"/>
      <c r="DE33" s="364"/>
      <c r="DF33" s="65"/>
      <c r="DG33" s="363" t="s">
        <v>135</v>
      </c>
      <c r="DH33" s="363"/>
      <c r="DI33" s="67"/>
    </row>
    <row r="34" spans="1:113" ht="32.25" customHeight="1" x14ac:dyDescent="0.15">
      <c r="A34" s="40"/>
      <c r="B34" s="64"/>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40"/>
      <c r="U34" s="361">
        <f>IF(W34="","",MAX(C34:D43)+1)</f>
        <v>2</v>
      </c>
      <c r="V34" s="361"/>
      <c r="W34" s="362" t="str">
        <f>IF('各会計、関係団体の財政状況及び健全化判断比率'!B28="","",'各会計、関係団体の財政状況及び健全化判断比率'!B28)</f>
        <v>国民健康保険特別会計</v>
      </c>
      <c r="X34" s="362"/>
      <c r="Y34" s="362"/>
      <c r="Z34" s="362"/>
      <c r="AA34" s="362"/>
      <c r="AB34" s="362"/>
      <c r="AC34" s="362"/>
      <c r="AD34" s="362"/>
      <c r="AE34" s="362"/>
      <c r="AF34" s="362"/>
      <c r="AG34" s="362"/>
      <c r="AH34" s="362"/>
      <c r="AI34" s="362"/>
      <c r="AJ34" s="362"/>
      <c r="AK34" s="362"/>
      <c r="AL34" s="40"/>
      <c r="AM34" s="361">
        <f>IF(AO34="","",MAX(C34:D43,U34:V43)+1)</f>
        <v>5</v>
      </c>
      <c r="AN34" s="361"/>
      <c r="AO34" s="362" t="str">
        <f>IF('各会計、関係団体の財政状況及び健全化判断比率'!B31="","",'各会計、関係団体の財政状況及び健全化判断比率'!B31)</f>
        <v>水道事業会計</v>
      </c>
      <c r="AP34" s="362"/>
      <c r="AQ34" s="362"/>
      <c r="AR34" s="362"/>
      <c r="AS34" s="362"/>
      <c r="AT34" s="362"/>
      <c r="AU34" s="362"/>
      <c r="AV34" s="362"/>
      <c r="AW34" s="362"/>
      <c r="AX34" s="362"/>
      <c r="AY34" s="362"/>
      <c r="AZ34" s="362"/>
      <c r="BA34" s="362"/>
      <c r="BB34" s="362"/>
      <c r="BC34" s="362"/>
      <c r="BD34" s="40"/>
      <c r="BE34" s="361" t="str">
        <f>IF(BG34="","",MAX(C34:D43,U34:V43,AM34:AN43)+1)</f>
        <v/>
      </c>
      <c r="BF34" s="361"/>
      <c r="BG34" s="362"/>
      <c r="BH34" s="362"/>
      <c r="BI34" s="362"/>
      <c r="BJ34" s="362"/>
      <c r="BK34" s="362"/>
      <c r="BL34" s="362"/>
      <c r="BM34" s="362"/>
      <c r="BN34" s="362"/>
      <c r="BO34" s="362"/>
      <c r="BP34" s="362"/>
      <c r="BQ34" s="362"/>
      <c r="BR34" s="362"/>
      <c r="BS34" s="362"/>
      <c r="BT34" s="362"/>
      <c r="BU34" s="362"/>
      <c r="BV34" s="40"/>
      <c r="BW34" s="361">
        <f>IF(BY34="","",MAX(C34:D43,U34:V43,AM34:AN43,BE34:BF43)+1)</f>
        <v>7</v>
      </c>
      <c r="BX34" s="361"/>
      <c r="BY34" s="362" t="str">
        <f>IF('各会計、関係団体の財政状況及び健全化判断比率'!B68="","",'各会計、関係団体の財政状況及び健全化判断比率'!B68)</f>
        <v>とかち広域消防事務組合</v>
      </c>
      <c r="BZ34" s="362"/>
      <c r="CA34" s="362"/>
      <c r="CB34" s="362"/>
      <c r="CC34" s="362"/>
      <c r="CD34" s="362"/>
      <c r="CE34" s="362"/>
      <c r="CF34" s="362"/>
      <c r="CG34" s="362"/>
      <c r="CH34" s="362"/>
      <c r="CI34" s="362"/>
      <c r="CJ34" s="362"/>
      <c r="CK34" s="362"/>
      <c r="CL34" s="362"/>
      <c r="CM34" s="362"/>
      <c r="CN34" s="40"/>
      <c r="CO34" s="361" t="str">
        <f>IF(CQ34="","",MAX(C34:D43,U34:V43,AM34:AN43,BE34:BF43,BW34:BX43)+1)</f>
        <v/>
      </c>
      <c r="CP34" s="361"/>
      <c r="CQ34" s="362" t="str">
        <f>IF('各会計、関係団体の財政状況及び健全化判断比率'!BS7="","",'各会計、関係団体の財政状況及び健全化判断比率'!BS7)</f>
        <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67"/>
    </row>
    <row r="35" spans="1:113" ht="32.25" customHeight="1" x14ac:dyDescent="0.15">
      <c r="A35" s="40"/>
      <c r="B35" s="64"/>
      <c r="C35" s="361" t="str">
        <f>IF(E35="","",C34+1)</f>
        <v/>
      </c>
      <c r="D35" s="361"/>
      <c r="E35" s="362" t="str">
        <f>IF('各会計、関係団体の財政状況及び健全化判断比率'!B8="","",'各会計、関係団体の財政状況及び健全化判断比率'!B8)</f>
        <v/>
      </c>
      <c r="F35" s="362"/>
      <c r="G35" s="362"/>
      <c r="H35" s="362"/>
      <c r="I35" s="362"/>
      <c r="J35" s="362"/>
      <c r="K35" s="362"/>
      <c r="L35" s="362"/>
      <c r="M35" s="362"/>
      <c r="N35" s="362"/>
      <c r="O35" s="362"/>
      <c r="P35" s="362"/>
      <c r="Q35" s="362"/>
      <c r="R35" s="362"/>
      <c r="S35" s="362"/>
      <c r="T35" s="40"/>
      <c r="U35" s="361">
        <f>IF(W35="","",U34+1)</f>
        <v>3</v>
      </c>
      <c r="V35" s="361"/>
      <c r="W35" s="362" t="str">
        <f>IF('各会計、関係団体の財政状況及び健全化判断比率'!B29="","",'各会計、関係団体の財政状況及び健全化判断比率'!B29)</f>
        <v>介護保険特別会計</v>
      </c>
      <c r="X35" s="362"/>
      <c r="Y35" s="362"/>
      <c r="Z35" s="362"/>
      <c r="AA35" s="362"/>
      <c r="AB35" s="362"/>
      <c r="AC35" s="362"/>
      <c r="AD35" s="362"/>
      <c r="AE35" s="362"/>
      <c r="AF35" s="362"/>
      <c r="AG35" s="362"/>
      <c r="AH35" s="362"/>
      <c r="AI35" s="362"/>
      <c r="AJ35" s="362"/>
      <c r="AK35" s="362"/>
      <c r="AL35" s="40"/>
      <c r="AM35" s="361">
        <f t="shared" ref="AM35:AM43" si="0">IF(AO35="","",AM34+1)</f>
        <v>6</v>
      </c>
      <c r="AN35" s="361"/>
      <c r="AO35" s="362" t="str">
        <f>IF('各会計、関係団体の財政状況及び健全化判断比率'!B32="","",'各会計、関係団体の財政状況及び健全化判断比率'!B32)</f>
        <v>下水道事業会計</v>
      </c>
      <c r="AP35" s="362"/>
      <c r="AQ35" s="362"/>
      <c r="AR35" s="362"/>
      <c r="AS35" s="362"/>
      <c r="AT35" s="362"/>
      <c r="AU35" s="362"/>
      <c r="AV35" s="362"/>
      <c r="AW35" s="362"/>
      <c r="AX35" s="362"/>
      <c r="AY35" s="362"/>
      <c r="AZ35" s="362"/>
      <c r="BA35" s="362"/>
      <c r="BB35" s="362"/>
      <c r="BC35" s="362"/>
      <c r="BD35" s="40"/>
      <c r="BE35" s="361" t="str">
        <f t="shared" ref="BE35:BE43" si="1">IF(BG35="","",BE34+1)</f>
        <v/>
      </c>
      <c r="BF35" s="361"/>
      <c r="BG35" s="362"/>
      <c r="BH35" s="362"/>
      <c r="BI35" s="362"/>
      <c r="BJ35" s="362"/>
      <c r="BK35" s="362"/>
      <c r="BL35" s="362"/>
      <c r="BM35" s="362"/>
      <c r="BN35" s="362"/>
      <c r="BO35" s="362"/>
      <c r="BP35" s="362"/>
      <c r="BQ35" s="362"/>
      <c r="BR35" s="362"/>
      <c r="BS35" s="362"/>
      <c r="BT35" s="362"/>
      <c r="BU35" s="362"/>
      <c r="BV35" s="40"/>
      <c r="BW35" s="361">
        <f t="shared" ref="BW35:BW43" si="2">IF(BY35="","",BW34+1)</f>
        <v>8</v>
      </c>
      <c r="BX35" s="361"/>
      <c r="BY35" s="362" t="str">
        <f>IF('各会計、関係団体の財政状況及び健全化判断比率'!B69="","",'各会計、関係団体の財政状況及び健全化判断比率'!B69)</f>
        <v>十勝圏複合事務組合</v>
      </c>
      <c r="BZ35" s="362"/>
      <c r="CA35" s="362"/>
      <c r="CB35" s="362"/>
      <c r="CC35" s="362"/>
      <c r="CD35" s="362"/>
      <c r="CE35" s="362"/>
      <c r="CF35" s="362"/>
      <c r="CG35" s="362"/>
      <c r="CH35" s="362"/>
      <c r="CI35" s="362"/>
      <c r="CJ35" s="362"/>
      <c r="CK35" s="362"/>
      <c r="CL35" s="362"/>
      <c r="CM35" s="362"/>
      <c r="CN35" s="40"/>
      <c r="CO35" s="361" t="str">
        <f t="shared" ref="CO35:CO43" si="3">IF(CQ35="","",CO34+1)</f>
        <v/>
      </c>
      <c r="CP35" s="361"/>
      <c r="CQ35" s="362" t="str">
        <f>IF('各会計、関係団体の財政状況及び健全化判断比率'!BS8="","",'各会計、関係団体の財政状況及び健全化判断比率'!BS8)</f>
        <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67"/>
    </row>
    <row r="36" spans="1:113" ht="32.25" customHeight="1" x14ac:dyDescent="0.15">
      <c r="A36" s="40"/>
      <c r="B36" s="64"/>
      <c r="C36" s="361" t="str">
        <f>IF(E36="","",C35+1)</f>
        <v/>
      </c>
      <c r="D36" s="361"/>
      <c r="E36" s="362" t="str">
        <f>IF('各会計、関係団体の財政状況及び健全化判断比率'!B9="","",'各会計、関係団体の財政状況及び健全化判断比率'!B9)</f>
        <v/>
      </c>
      <c r="F36" s="362"/>
      <c r="G36" s="362"/>
      <c r="H36" s="362"/>
      <c r="I36" s="362"/>
      <c r="J36" s="362"/>
      <c r="K36" s="362"/>
      <c r="L36" s="362"/>
      <c r="M36" s="362"/>
      <c r="N36" s="362"/>
      <c r="O36" s="362"/>
      <c r="P36" s="362"/>
      <c r="Q36" s="362"/>
      <c r="R36" s="362"/>
      <c r="S36" s="362"/>
      <c r="T36" s="40"/>
      <c r="U36" s="361">
        <f t="shared" ref="U36:U43" si="4">IF(W36="","",U35+1)</f>
        <v>4</v>
      </c>
      <c r="V36" s="361"/>
      <c r="W36" s="362" t="str">
        <f>IF('各会計、関係団体の財政状況及び健全化判断比率'!B30="","",'各会計、関係団体の財政状況及び健全化判断比率'!B30)</f>
        <v>後期高齢者医療保険特別会計</v>
      </c>
      <c r="X36" s="362"/>
      <c r="Y36" s="362"/>
      <c r="Z36" s="362"/>
      <c r="AA36" s="362"/>
      <c r="AB36" s="362"/>
      <c r="AC36" s="362"/>
      <c r="AD36" s="362"/>
      <c r="AE36" s="362"/>
      <c r="AF36" s="362"/>
      <c r="AG36" s="362"/>
      <c r="AH36" s="362"/>
      <c r="AI36" s="362"/>
      <c r="AJ36" s="362"/>
      <c r="AK36" s="362"/>
      <c r="AL36" s="40"/>
      <c r="AM36" s="361" t="str">
        <f t="shared" si="0"/>
        <v/>
      </c>
      <c r="AN36" s="361"/>
      <c r="AO36" s="362"/>
      <c r="AP36" s="362"/>
      <c r="AQ36" s="362"/>
      <c r="AR36" s="362"/>
      <c r="AS36" s="362"/>
      <c r="AT36" s="362"/>
      <c r="AU36" s="362"/>
      <c r="AV36" s="362"/>
      <c r="AW36" s="362"/>
      <c r="AX36" s="362"/>
      <c r="AY36" s="362"/>
      <c r="AZ36" s="362"/>
      <c r="BA36" s="362"/>
      <c r="BB36" s="362"/>
      <c r="BC36" s="362"/>
      <c r="BD36" s="40"/>
      <c r="BE36" s="361" t="str">
        <f t="shared" si="1"/>
        <v/>
      </c>
      <c r="BF36" s="361"/>
      <c r="BG36" s="362"/>
      <c r="BH36" s="362"/>
      <c r="BI36" s="362"/>
      <c r="BJ36" s="362"/>
      <c r="BK36" s="362"/>
      <c r="BL36" s="362"/>
      <c r="BM36" s="362"/>
      <c r="BN36" s="362"/>
      <c r="BO36" s="362"/>
      <c r="BP36" s="362"/>
      <c r="BQ36" s="362"/>
      <c r="BR36" s="362"/>
      <c r="BS36" s="362"/>
      <c r="BT36" s="362"/>
      <c r="BU36" s="362"/>
      <c r="BV36" s="40"/>
      <c r="BW36" s="361" t="str">
        <f t="shared" si="2"/>
        <v/>
      </c>
      <c r="BX36" s="361"/>
      <c r="BY36" s="362" t="str">
        <f>IF('各会計、関係団体の財政状況及び健全化判断比率'!B70="","",'各会計、関係団体の財政状況及び健全化判断比率'!B70)</f>
        <v/>
      </c>
      <c r="BZ36" s="362"/>
      <c r="CA36" s="362"/>
      <c r="CB36" s="362"/>
      <c r="CC36" s="362"/>
      <c r="CD36" s="362"/>
      <c r="CE36" s="362"/>
      <c r="CF36" s="362"/>
      <c r="CG36" s="362"/>
      <c r="CH36" s="362"/>
      <c r="CI36" s="362"/>
      <c r="CJ36" s="362"/>
      <c r="CK36" s="362"/>
      <c r="CL36" s="362"/>
      <c r="CM36" s="362"/>
      <c r="CN36" s="40"/>
      <c r="CO36" s="361" t="str">
        <f t="shared" si="3"/>
        <v/>
      </c>
      <c r="CP36" s="361"/>
      <c r="CQ36" s="362" t="str">
        <f>IF('各会計、関係団体の財政状況及び健全化判断比率'!BS9="","",'各会計、関係団体の財政状況及び健全化判断比率'!BS9)</f>
        <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67"/>
    </row>
    <row r="37" spans="1:113" ht="32.25" customHeight="1" x14ac:dyDescent="0.15">
      <c r="A37" s="40"/>
      <c r="B37" s="64"/>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40"/>
      <c r="U37" s="361" t="str">
        <f t="shared" si="4"/>
        <v/>
      </c>
      <c r="V37" s="361"/>
      <c r="W37" s="362"/>
      <c r="X37" s="362"/>
      <c r="Y37" s="362"/>
      <c r="Z37" s="362"/>
      <c r="AA37" s="362"/>
      <c r="AB37" s="362"/>
      <c r="AC37" s="362"/>
      <c r="AD37" s="362"/>
      <c r="AE37" s="362"/>
      <c r="AF37" s="362"/>
      <c r="AG37" s="362"/>
      <c r="AH37" s="362"/>
      <c r="AI37" s="362"/>
      <c r="AJ37" s="362"/>
      <c r="AK37" s="362"/>
      <c r="AL37" s="40"/>
      <c r="AM37" s="361" t="str">
        <f t="shared" si="0"/>
        <v/>
      </c>
      <c r="AN37" s="361"/>
      <c r="AO37" s="362"/>
      <c r="AP37" s="362"/>
      <c r="AQ37" s="362"/>
      <c r="AR37" s="362"/>
      <c r="AS37" s="362"/>
      <c r="AT37" s="362"/>
      <c r="AU37" s="362"/>
      <c r="AV37" s="362"/>
      <c r="AW37" s="362"/>
      <c r="AX37" s="362"/>
      <c r="AY37" s="362"/>
      <c r="AZ37" s="362"/>
      <c r="BA37" s="362"/>
      <c r="BB37" s="362"/>
      <c r="BC37" s="362"/>
      <c r="BD37" s="40"/>
      <c r="BE37" s="361" t="str">
        <f t="shared" si="1"/>
        <v/>
      </c>
      <c r="BF37" s="361"/>
      <c r="BG37" s="362"/>
      <c r="BH37" s="362"/>
      <c r="BI37" s="362"/>
      <c r="BJ37" s="362"/>
      <c r="BK37" s="362"/>
      <c r="BL37" s="362"/>
      <c r="BM37" s="362"/>
      <c r="BN37" s="362"/>
      <c r="BO37" s="362"/>
      <c r="BP37" s="362"/>
      <c r="BQ37" s="362"/>
      <c r="BR37" s="362"/>
      <c r="BS37" s="362"/>
      <c r="BT37" s="362"/>
      <c r="BU37" s="362"/>
      <c r="BV37" s="40"/>
      <c r="BW37" s="361" t="str">
        <f t="shared" si="2"/>
        <v/>
      </c>
      <c r="BX37" s="361"/>
      <c r="BY37" s="362" t="str">
        <f>IF('各会計、関係団体の財政状況及び健全化判断比率'!B71="","",'各会計、関係団体の財政状況及び健全化判断比率'!B71)</f>
        <v/>
      </c>
      <c r="BZ37" s="362"/>
      <c r="CA37" s="362"/>
      <c r="CB37" s="362"/>
      <c r="CC37" s="362"/>
      <c r="CD37" s="362"/>
      <c r="CE37" s="362"/>
      <c r="CF37" s="362"/>
      <c r="CG37" s="362"/>
      <c r="CH37" s="362"/>
      <c r="CI37" s="362"/>
      <c r="CJ37" s="362"/>
      <c r="CK37" s="362"/>
      <c r="CL37" s="362"/>
      <c r="CM37" s="362"/>
      <c r="CN37" s="40"/>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67"/>
    </row>
    <row r="38" spans="1:113" ht="32.25" customHeight="1" x14ac:dyDescent="0.15">
      <c r="A38" s="40"/>
      <c r="B38" s="64"/>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40"/>
      <c r="U38" s="361" t="str">
        <f t="shared" si="4"/>
        <v/>
      </c>
      <c r="V38" s="361"/>
      <c r="W38" s="362"/>
      <c r="X38" s="362"/>
      <c r="Y38" s="362"/>
      <c r="Z38" s="362"/>
      <c r="AA38" s="362"/>
      <c r="AB38" s="362"/>
      <c r="AC38" s="362"/>
      <c r="AD38" s="362"/>
      <c r="AE38" s="362"/>
      <c r="AF38" s="362"/>
      <c r="AG38" s="362"/>
      <c r="AH38" s="362"/>
      <c r="AI38" s="362"/>
      <c r="AJ38" s="362"/>
      <c r="AK38" s="362"/>
      <c r="AL38" s="40"/>
      <c r="AM38" s="361" t="str">
        <f t="shared" si="0"/>
        <v/>
      </c>
      <c r="AN38" s="361"/>
      <c r="AO38" s="362"/>
      <c r="AP38" s="362"/>
      <c r="AQ38" s="362"/>
      <c r="AR38" s="362"/>
      <c r="AS38" s="362"/>
      <c r="AT38" s="362"/>
      <c r="AU38" s="362"/>
      <c r="AV38" s="362"/>
      <c r="AW38" s="362"/>
      <c r="AX38" s="362"/>
      <c r="AY38" s="362"/>
      <c r="AZ38" s="362"/>
      <c r="BA38" s="362"/>
      <c r="BB38" s="362"/>
      <c r="BC38" s="362"/>
      <c r="BD38" s="40"/>
      <c r="BE38" s="361" t="str">
        <f t="shared" si="1"/>
        <v/>
      </c>
      <c r="BF38" s="361"/>
      <c r="BG38" s="362"/>
      <c r="BH38" s="362"/>
      <c r="BI38" s="362"/>
      <c r="BJ38" s="362"/>
      <c r="BK38" s="362"/>
      <c r="BL38" s="362"/>
      <c r="BM38" s="362"/>
      <c r="BN38" s="362"/>
      <c r="BO38" s="362"/>
      <c r="BP38" s="362"/>
      <c r="BQ38" s="362"/>
      <c r="BR38" s="362"/>
      <c r="BS38" s="362"/>
      <c r="BT38" s="362"/>
      <c r="BU38" s="362"/>
      <c r="BV38" s="40"/>
      <c r="BW38" s="361" t="str">
        <f t="shared" si="2"/>
        <v/>
      </c>
      <c r="BX38" s="361"/>
      <c r="BY38" s="362" t="str">
        <f>IF('各会計、関係団体の財政状況及び健全化判断比率'!B72="","",'各会計、関係団体の財政状況及び健全化判断比率'!B72)</f>
        <v/>
      </c>
      <c r="BZ38" s="362"/>
      <c r="CA38" s="362"/>
      <c r="CB38" s="362"/>
      <c r="CC38" s="362"/>
      <c r="CD38" s="362"/>
      <c r="CE38" s="362"/>
      <c r="CF38" s="362"/>
      <c r="CG38" s="362"/>
      <c r="CH38" s="362"/>
      <c r="CI38" s="362"/>
      <c r="CJ38" s="362"/>
      <c r="CK38" s="362"/>
      <c r="CL38" s="362"/>
      <c r="CM38" s="362"/>
      <c r="CN38" s="40"/>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67"/>
    </row>
    <row r="39" spans="1:113" ht="32.25" customHeight="1" x14ac:dyDescent="0.15">
      <c r="A39" s="40"/>
      <c r="B39" s="64"/>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40"/>
      <c r="U39" s="361" t="str">
        <f t="shared" si="4"/>
        <v/>
      </c>
      <c r="V39" s="361"/>
      <c r="W39" s="362"/>
      <c r="X39" s="362"/>
      <c r="Y39" s="362"/>
      <c r="Z39" s="362"/>
      <c r="AA39" s="362"/>
      <c r="AB39" s="362"/>
      <c r="AC39" s="362"/>
      <c r="AD39" s="362"/>
      <c r="AE39" s="362"/>
      <c r="AF39" s="362"/>
      <c r="AG39" s="362"/>
      <c r="AH39" s="362"/>
      <c r="AI39" s="362"/>
      <c r="AJ39" s="362"/>
      <c r="AK39" s="362"/>
      <c r="AL39" s="40"/>
      <c r="AM39" s="361" t="str">
        <f t="shared" si="0"/>
        <v/>
      </c>
      <c r="AN39" s="361"/>
      <c r="AO39" s="362"/>
      <c r="AP39" s="362"/>
      <c r="AQ39" s="362"/>
      <c r="AR39" s="362"/>
      <c r="AS39" s="362"/>
      <c r="AT39" s="362"/>
      <c r="AU39" s="362"/>
      <c r="AV39" s="362"/>
      <c r="AW39" s="362"/>
      <c r="AX39" s="362"/>
      <c r="AY39" s="362"/>
      <c r="AZ39" s="362"/>
      <c r="BA39" s="362"/>
      <c r="BB39" s="362"/>
      <c r="BC39" s="362"/>
      <c r="BD39" s="40"/>
      <c r="BE39" s="361" t="str">
        <f t="shared" si="1"/>
        <v/>
      </c>
      <c r="BF39" s="361"/>
      <c r="BG39" s="362"/>
      <c r="BH39" s="362"/>
      <c r="BI39" s="362"/>
      <c r="BJ39" s="362"/>
      <c r="BK39" s="362"/>
      <c r="BL39" s="362"/>
      <c r="BM39" s="362"/>
      <c r="BN39" s="362"/>
      <c r="BO39" s="362"/>
      <c r="BP39" s="362"/>
      <c r="BQ39" s="362"/>
      <c r="BR39" s="362"/>
      <c r="BS39" s="362"/>
      <c r="BT39" s="362"/>
      <c r="BU39" s="362"/>
      <c r="BV39" s="40"/>
      <c r="BW39" s="361" t="str">
        <f t="shared" si="2"/>
        <v/>
      </c>
      <c r="BX39" s="361"/>
      <c r="BY39" s="362" t="str">
        <f>IF('各会計、関係団体の財政状況及び健全化判断比率'!B73="","",'各会計、関係団体の財政状況及び健全化判断比率'!B73)</f>
        <v/>
      </c>
      <c r="BZ39" s="362"/>
      <c r="CA39" s="362"/>
      <c r="CB39" s="362"/>
      <c r="CC39" s="362"/>
      <c r="CD39" s="362"/>
      <c r="CE39" s="362"/>
      <c r="CF39" s="362"/>
      <c r="CG39" s="362"/>
      <c r="CH39" s="362"/>
      <c r="CI39" s="362"/>
      <c r="CJ39" s="362"/>
      <c r="CK39" s="362"/>
      <c r="CL39" s="362"/>
      <c r="CM39" s="362"/>
      <c r="CN39" s="40"/>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67"/>
    </row>
    <row r="40" spans="1:113" ht="32.25" customHeight="1" x14ac:dyDescent="0.15">
      <c r="A40" s="40"/>
      <c r="B40" s="64"/>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40"/>
      <c r="U40" s="361" t="str">
        <f t="shared" si="4"/>
        <v/>
      </c>
      <c r="V40" s="361"/>
      <c r="W40" s="362"/>
      <c r="X40" s="362"/>
      <c r="Y40" s="362"/>
      <c r="Z40" s="362"/>
      <c r="AA40" s="362"/>
      <c r="AB40" s="362"/>
      <c r="AC40" s="362"/>
      <c r="AD40" s="362"/>
      <c r="AE40" s="362"/>
      <c r="AF40" s="362"/>
      <c r="AG40" s="362"/>
      <c r="AH40" s="362"/>
      <c r="AI40" s="362"/>
      <c r="AJ40" s="362"/>
      <c r="AK40" s="362"/>
      <c r="AL40" s="40"/>
      <c r="AM40" s="361" t="str">
        <f t="shared" si="0"/>
        <v/>
      </c>
      <c r="AN40" s="361"/>
      <c r="AO40" s="362"/>
      <c r="AP40" s="362"/>
      <c r="AQ40" s="362"/>
      <c r="AR40" s="362"/>
      <c r="AS40" s="362"/>
      <c r="AT40" s="362"/>
      <c r="AU40" s="362"/>
      <c r="AV40" s="362"/>
      <c r="AW40" s="362"/>
      <c r="AX40" s="362"/>
      <c r="AY40" s="362"/>
      <c r="AZ40" s="362"/>
      <c r="BA40" s="362"/>
      <c r="BB40" s="362"/>
      <c r="BC40" s="362"/>
      <c r="BD40" s="40"/>
      <c r="BE40" s="361" t="str">
        <f t="shared" si="1"/>
        <v/>
      </c>
      <c r="BF40" s="361"/>
      <c r="BG40" s="362"/>
      <c r="BH40" s="362"/>
      <c r="BI40" s="362"/>
      <c r="BJ40" s="362"/>
      <c r="BK40" s="362"/>
      <c r="BL40" s="362"/>
      <c r="BM40" s="362"/>
      <c r="BN40" s="362"/>
      <c r="BO40" s="362"/>
      <c r="BP40" s="362"/>
      <c r="BQ40" s="362"/>
      <c r="BR40" s="362"/>
      <c r="BS40" s="362"/>
      <c r="BT40" s="362"/>
      <c r="BU40" s="362"/>
      <c r="BV40" s="40"/>
      <c r="BW40" s="361" t="str">
        <f t="shared" si="2"/>
        <v/>
      </c>
      <c r="BX40" s="361"/>
      <c r="BY40" s="362" t="str">
        <f>IF('各会計、関係団体の財政状況及び健全化判断比率'!B74="","",'各会計、関係団体の財政状況及び健全化判断比率'!B74)</f>
        <v/>
      </c>
      <c r="BZ40" s="362"/>
      <c r="CA40" s="362"/>
      <c r="CB40" s="362"/>
      <c r="CC40" s="362"/>
      <c r="CD40" s="362"/>
      <c r="CE40" s="362"/>
      <c r="CF40" s="362"/>
      <c r="CG40" s="362"/>
      <c r="CH40" s="362"/>
      <c r="CI40" s="362"/>
      <c r="CJ40" s="362"/>
      <c r="CK40" s="362"/>
      <c r="CL40" s="362"/>
      <c r="CM40" s="362"/>
      <c r="CN40" s="40"/>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67"/>
    </row>
    <row r="41" spans="1:113" ht="32.25" customHeight="1" x14ac:dyDescent="0.15">
      <c r="A41" s="40"/>
      <c r="B41" s="64"/>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40"/>
      <c r="U41" s="361" t="str">
        <f t="shared" si="4"/>
        <v/>
      </c>
      <c r="V41" s="361"/>
      <c r="W41" s="362"/>
      <c r="X41" s="362"/>
      <c r="Y41" s="362"/>
      <c r="Z41" s="362"/>
      <c r="AA41" s="362"/>
      <c r="AB41" s="362"/>
      <c r="AC41" s="362"/>
      <c r="AD41" s="362"/>
      <c r="AE41" s="362"/>
      <c r="AF41" s="362"/>
      <c r="AG41" s="362"/>
      <c r="AH41" s="362"/>
      <c r="AI41" s="362"/>
      <c r="AJ41" s="362"/>
      <c r="AK41" s="362"/>
      <c r="AL41" s="40"/>
      <c r="AM41" s="361" t="str">
        <f t="shared" si="0"/>
        <v/>
      </c>
      <c r="AN41" s="361"/>
      <c r="AO41" s="362"/>
      <c r="AP41" s="362"/>
      <c r="AQ41" s="362"/>
      <c r="AR41" s="362"/>
      <c r="AS41" s="362"/>
      <c r="AT41" s="362"/>
      <c r="AU41" s="362"/>
      <c r="AV41" s="362"/>
      <c r="AW41" s="362"/>
      <c r="AX41" s="362"/>
      <c r="AY41" s="362"/>
      <c r="AZ41" s="362"/>
      <c r="BA41" s="362"/>
      <c r="BB41" s="362"/>
      <c r="BC41" s="362"/>
      <c r="BD41" s="40"/>
      <c r="BE41" s="361" t="str">
        <f t="shared" si="1"/>
        <v/>
      </c>
      <c r="BF41" s="361"/>
      <c r="BG41" s="362"/>
      <c r="BH41" s="362"/>
      <c r="BI41" s="362"/>
      <c r="BJ41" s="362"/>
      <c r="BK41" s="362"/>
      <c r="BL41" s="362"/>
      <c r="BM41" s="362"/>
      <c r="BN41" s="362"/>
      <c r="BO41" s="362"/>
      <c r="BP41" s="362"/>
      <c r="BQ41" s="362"/>
      <c r="BR41" s="362"/>
      <c r="BS41" s="362"/>
      <c r="BT41" s="362"/>
      <c r="BU41" s="362"/>
      <c r="BV41" s="40"/>
      <c r="BW41" s="361" t="str">
        <f t="shared" si="2"/>
        <v/>
      </c>
      <c r="BX41" s="361"/>
      <c r="BY41" s="362" t="str">
        <f>IF('各会計、関係団体の財政状況及び健全化判断比率'!B75="","",'各会計、関係団体の財政状況及び健全化判断比率'!B75)</f>
        <v/>
      </c>
      <c r="BZ41" s="362"/>
      <c r="CA41" s="362"/>
      <c r="CB41" s="362"/>
      <c r="CC41" s="362"/>
      <c r="CD41" s="362"/>
      <c r="CE41" s="362"/>
      <c r="CF41" s="362"/>
      <c r="CG41" s="362"/>
      <c r="CH41" s="362"/>
      <c r="CI41" s="362"/>
      <c r="CJ41" s="362"/>
      <c r="CK41" s="362"/>
      <c r="CL41" s="362"/>
      <c r="CM41" s="362"/>
      <c r="CN41" s="40"/>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67"/>
    </row>
    <row r="42" spans="1:113" ht="32.25" customHeight="1" x14ac:dyDescent="0.15">
      <c r="B42" s="64"/>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40"/>
      <c r="U42" s="361" t="str">
        <f t="shared" si="4"/>
        <v/>
      </c>
      <c r="V42" s="361"/>
      <c r="W42" s="362"/>
      <c r="X42" s="362"/>
      <c r="Y42" s="362"/>
      <c r="Z42" s="362"/>
      <c r="AA42" s="362"/>
      <c r="AB42" s="362"/>
      <c r="AC42" s="362"/>
      <c r="AD42" s="362"/>
      <c r="AE42" s="362"/>
      <c r="AF42" s="362"/>
      <c r="AG42" s="362"/>
      <c r="AH42" s="362"/>
      <c r="AI42" s="362"/>
      <c r="AJ42" s="362"/>
      <c r="AK42" s="362"/>
      <c r="AL42" s="40"/>
      <c r="AM42" s="361" t="str">
        <f t="shared" si="0"/>
        <v/>
      </c>
      <c r="AN42" s="361"/>
      <c r="AO42" s="362"/>
      <c r="AP42" s="362"/>
      <c r="AQ42" s="362"/>
      <c r="AR42" s="362"/>
      <c r="AS42" s="362"/>
      <c r="AT42" s="362"/>
      <c r="AU42" s="362"/>
      <c r="AV42" s="362"/>
      <c r="AW42" s="362"/>
      <c r="AX42" s="362"/>
      <c r="AY42" s="362"/>
      <c r="AZ42" s="362"/>
      <c r="BA42" s="362"/>
      <c r="BB42" s="362"/>
      <c r="BC42" s="362"/>
      <c r="BD42" s="40"/>
      <c r="BE42" s="361" t="str">
        <f t="shared" si="1"/>
        <v/>
      </c>
      <c r="BF42" s="361"/>
      <c r="BG42" s="362"/>
      <c r="BH42" s="362"/>
      <c r="BI42" s="362"/>
      <c r="BJ42" s="362"/>
      <c r="BK42" s="362"/>
      <c r="BL42" s="362"/>
      <c r="BM42" s="362"/>
      <c r="BN42" s="362"/>
      <c r="BO42" s="362"/>
      <c r="BP42" s="362"/>
      <c r="BQ42" s="362"/>
      <c r="BR42" s="362"/>
      <c r="BS42" s="362"/>
      <c r="BT42" s="362"/>
      <c r="BU42" s="362"/>
      <c r="BV42" s="40"/>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40"/>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67"/>
    </row>
    <row r="43" spans="1:113" ht="32.25" customHeight="1" x14ac:dyDescent="0.15">
      <c r="B43" s="64"/>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40"/>
      <c r="U43" s="361" t="str">
        <f t="shared" si="4"/>
        <v/>
      </c>
      <c r="V43" s="361"/>
      <c r="W43" s="362"/>
      <c r="X43" s="362"/>
      <c r="Y43" s="362"/>
      <c r="Z43" s="362"/>
      <c r="AA43" s="362"/>
      <c r="AB43" s="362"/>
      <c r="AC43" s="362"/>
      <c r="AD43" s="362"/>
      <c r="AE43" s="362"/>
      <c r="AF43" s="362"/>
      <c r="AG43" s="362"/>
      <c r="AH43" s="362"/>
      <c r="AI43" s="362"/>
      <c r="AJ43" s="362"/>
      <c r="AK43" s="362"/>
      <c r="AL43" s="40"/>
      <c r="AM43" s="361" t="str">
        <f t="shared" si="0"/>
        <v/>
      </c>
      <c r="AN43" s="361"/>
      <c r="AO43" s="362"/>
      <c r="AP43" s="362"/>
      <c r="AQ43" s="362"/>
      <c r="AR43" s="362"/>
      <c r="AS43" s="362"/>
      <c r="AT43" s="362"/>
      <c r="AU43" s="362"/>
      <c r="AV43" s="362"/>
      <c r="AW43" s="362"/>
      <c r="AX43" s="362"/>
      <c r="AY43" s="362"/>
      <c r="AZ43" s="362"/>
      <c r="BA43" s="362"/>
      <c r="BB43" s="362"/>
      <c r="BC43" s="362"/>
      <c r="BD43" s="40"/>
      <c r="BE43" s="361" t="str">
        <f t="shared" si="1"/>
        <v/>
      </c>
      <c r="BF43" s="361"/>
      <c r="BG43" s="362"/>
      <c r="BH43" s="362"/>
      <c r="BI43" s="362"/>
      <c r="BJ43" s="362"/>
      <c r="BK43" s="362"/>
      <c r="BL43" s="362"/>
      <c r="BM43" s="362"/>
      <c r="BN43" s="362"/>
      <c r="BO43" s="362"/>
      <c r="BP43" s="362"/>
      <c r="BQ43" s="362"/>
      <c r="BR43" s="362"/>
      <c r="BS43" s="362"/>
      <c r="BT43" s="362"/>
      <c r="BU43" s="362"/>
      <c r="BV43" s="40"/>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40"/>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136</v>
      </c>
      <c r="E46" s="358" t="s">
        <v>137</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15">
      <c r="E47" s="358" t="s">
        <v>138</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15">
      <c r="E48" s="358" t="s">
        <v>139</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15">
      <c r="E49" s="360" t="s">
        <v>140</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58" t="s">
        <v>141</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15">
      <c r="E51" s="358" t="s">
        <v>142</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15">
      <c r="E52" s="358" t="s">
        <v>143</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15">
      <c r="E53" s="358" t="s">
        <v>144</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x14ac:dyDescent="0.15"/>
    <row r="55" spans="5:113" x14ac:dyDescent="0.15"/>
    <row r="56" spans="5:113" x14ac:dyDescent="0.15"/>
  </sheetData>
  <sheetProtection algorithmName="SHA-512" hashValue="5nxLywsg+f9tUJplS32mMhA8FVOQKTG94Yod0kpS5wdIQz6xgsKpVq/4x+Wpe/9WScUd9RaBA0E0oy58924vpg==" saltValue="UD5t9omSgZFh90nEtHhI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1" t="s">
        <v>145</v>
      </c>
      <c r="DI1" s="712"/>
      <c r="DJ1" s="712"/>
      <c r="DK1" s="712"/>
      <c r="DL1" s="712"/>
      <c r="DM1" s="712"/>
      <c r="DN1" s="713"/>
      <c r="DO1" s="73"/>
      <c r="DP1" s="711" t="s">
        <v>146</v>
      </c>
      <c r="DQ1" s="712"/>
      <c r="DR1" s="712"/>
      <c r="DS1" s="712"/>
      <c r="DT1" s="712"/>
      <c r="DU1" s="712"/>
      <c r="DV1" s="712"/>
      <c r="DW1" s="712"/>
      <c r="DX1" s="712"/>
      <c r="DY1" s="712"/>
      <c r="DZ1" s="712"/>
      <c r="EA1" s="712"/>
      <c r="EB1" s="712"/>
      <c r="EC1" s="713"/>
      <c r="ED1" s="72"/>
      <c r="EE1" s="72"/>
      <c r="EF1" s="72"/>
      <c r="EG1" s="72"/>
      <c r="EH1" s="72"/>
      <c r="EI1" s="72"/>
      <c r="EJ1" s="72"/>
      <c r="EK1" s="72"/>
      <c r="EL1" s="72"/>
      <c r="EM1" s="72"/>
    </row>
    <row r="2" spans="2:143" ht="22.5" customHeight="1" x14ac:dyDescent="0.15">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73" t="s">
        <v>148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149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150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22</v>
      </c>
      <c r="C4" s="674"/>
      <c r="D4" s="674"/>
      <c r="E4" s="674"/>
      <c r="F4" s="674"/>
      <c r="G4" s="674"/>
      <c r="H4" s="674"/>
      <c r="I4" s="674"/>
      <c r="J4" s="674"/>
      <c r="K4" s="674"/>
      <c r="L4" s="674"/>
      <c r="M4" s="674"/>
      <c r="N4" s="674"/>
      <c r="O4" s="674"/>
      <c r="P4" s="674"/>
      <c r="Q4" s="675"/>
      <c r="R4" s="673" t="s">
        <v>151</v>
      </c>
      <c r="S4" s="674"/>
      <c r="T4" s="674"/>
      <c r="U4" s="674"/>
      <c r="V4" s="674"/>
      <c r="W4" s="674"/>
      <c r="X4" s="674"/>
      <c r="Y4" s="675"/>
      <c r="Z4" s="673" t="s">
        <v>152</v>
      </c>
      <c r="AA4" s="674"/>
      <c r="AB4" s="674"/>
      <c r="AC4" s="675"/>
      <c r="AD4" s="673" t="s">
        <v>153</v>
      </c>
      <c r="AE4" s="674"/>
      <c r="AF4" s="674"/>
      <c r="AG4" s="674"/>
      <c r="AH4" s="674"/>
      <c r="AI4" s="674"/>
      <c r="AJ4" s="674"/>
      <c r="AK4" s="675"/>
      <c r="AL4" s="673" t="s">
        <v>152</v>
      </c>
      <c r="AM4" s="674"/>
      <c r="AN4" s="674"/>
      <c r="AO4" s="675"/>
      <c r="AP4" s="714" t="s">
        <v>154</v>
      </c>
      <c r="AQ4" s="714"/>
      <c r="AR4" s="714"/>
      <c r="AS4" s="714"/>
      <c r="AT4" s="714"/>
      <c r="AU4" s="714"/>
      <c r="AV4" s="714"/>
      <c r="AW4" s="714"/>
      <c r="AX4" s="714"/>
      <c r="AY4" s="714"/>
      <c r="AZ4" s="714"/>
      <c r="BA4" s="714"/>
      <c r="BB4" s="714"/>
      <c r="BC4" s="714"/>
      <c r="BD4" s="714"/>
      <c r="BE4" s="714"/>
      <c r="BF4" s="714"/>
      <c r="BG4" s="714" t="s">
        <v>155</v>
      </c>
      <c r="BH4" s="714"/>
      <c r="BI4" s="714"/>
      <c r="BJ4" s="714"/>
      <c r="BK4" s="714"/>
      <c r="BL4" s="714"/>
      <c r="BM4" s="714"/>
      <c r="BN4" s="714"/>
      <c r="BO4" s="714" t="s">
        <v>152</v>
      </c>
      <c r="BP4" s="714"/>
      <c r="BQ4" s="714"/>
      <c r="BR4" s="714"/>
      <c r="BS4" s="714" t="s">
        <v>156</v>
      </c>
      <c r="BT4" s="714"/>
      <c r="BU4" s="714"/>
      <c r="BV4" s="714"/>
      <c r="BW4" s="714"/>
      <c r="BX4" s="714"/>
      <c r="BY4" s="714"/>
      <c r="BZ4" s="714"/>
      <c r="CA4" s="714"/>
      <c r="CB4" s="714"/>
      <c r="CD4" s="673" t="s">
        <v>157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0" t="s">
        <v>158</v>
      </c>
      <c r="C5" s="671"/>
      <c r="D5" s="671"/>
      <c r="E5" s="671"/>
      <c r="F5" s="671"/>
      <c r="G5" s="671"/>
      <c r="H5" s="671"/>
      <c r="I5" s="671"/>
      <c r="J5" s="671"/>
      <c r="K5" s="671"/>
      <c r="L5" s="671"/>
      <c r="M5" s="671"/>
      <c r="N5" s="671"/>
      <c r="O5" s="671"/>
      <c r="P5" s="671"/>
      <c r="Q5" s="672"/>
      <c r="R5" s="667">
        <v>1409380</v>
      </c>
      <c r="S5" s="668"/>
      <c r="T5" s="668"/>
      <c r="U5" s="668"/>
      <c r="V5" s="668"/>
      <c r="W5" s="668"/>
      <c r="X5" s="668"/>
      <c r="Y5" s="696"/>
      <c r="Z5" s="709">
        <v>14.2</v>
      </c>
      <c r="AA5" s="709"/>
      <c r="AB5" s="709"/>
      <c r="AC5" s="709"/>
      <c r="AD5" s="710">
        <v>1409380</v>
      </c>
      <c r="AE5" s="710"/>
      <c r="AF5" s="710"/>
      <c r="AG5" s="710"/>
      <c r="AH5" s="710"/>
      <c r="AI5" s="710"/>
      <c r="AJ5" s="710"/>
      <c r="AK5" s="710"/>
      <c r="AL5" s="697">
        <v>27.3</v>
      </c>
      <c r="AM5" s="679"/>
      <c r="AN5" s="679"/>
      <c r="AO5" s="698"/>
      <c r="AP5" s="670" t="s">
        <v>159</v>
      </c>
      <c r="AQ5" s="671"/>
      <c r="AR5" s="671"/>
      <c r="AS5" s="671"/>
      <c r="AT5" s="671"/>
      <c r="AU5" s="671"/>
      <c r="AV5" s="671"/>
      <c r="AW5" s="671"/>
      <c r="AX5" s="671"/>
      <c r="AY5" s="671"/>
      <c r="AZ5" s="671"/>
      <c r="BA5" s="671"/>
      <c r="BB5" s="671"/>
      <c r="BC5" s="671"/>
      <c r="BD5" s="671"/>
      <c r="BE5" s="671"/>
      <c r="BF5" s="672"/>
      <c r="BG5" s="615">
        <v>1409380</v>
      </c>
      <c r="BH5" s="616"/>
      <c r="BI5" s="616"/>
      <c r="BJ5" s="616"/>
      <c r="BK5" s="616"/>
      <c r="BL5" s="616"/>
      <c r="BM5" s="616"/>
      <c r="BN5" s="617"/>
      <c r="BO5" s="653">
        <v>100</v>
      </c>
      <c r="BP5" s="653"/>
      <c r="BQ5" s="653"/>
      <c r="BR5" s="653"/>
      <c r="BS5" s="654">
        <v>16244</v>
      </c>
      <c r="BT5" s="654"/>
      <c r="BU5" s="654"/>
      <c r="BV5" s="654"/>
      <c r="BW5" s="654"/>
      <c r="BX5" s="654"/>
      <c r="BY5" s="654"/>
      <c r="BZ5" s="654"/>
      <c r="CA5" s="654"/>
      <c r="CB5" s="689"/>
      <c r="CD5" s="673" t="s">
        <v>154</v>
      </c>
      <c r="CE5" s="674"/>
      <c r="CF5" s="674"/>
      <c r="CG5" s="674"/>
      <c r="CH5" s="674"/>
      <c r="CI5" s="674"/>
      <c r="CJ5" s="674"/>
      <c r="CK5" s="674"/>
      <c r="CL5" s="674"/>
      <c r="CM5" s="674"/>
      <c r="CN5" s="674"/>
      <c r="CO5" s="674"/>
      <c r="CP5" s="674"/>
      <c r="CQ5" s="675"/>
      <c r="CR5" s="673" t="s">
        <v>160</v>
      </c>
      <c r="CS5" s="674"/>
      <c r="CT5" s="674"/>
      <c r="CU5" s="674"/>
      <c r="CV5" s="674"/>
      <c r="CW5" s="674"/>
      <c r="CX5" s="674"/>
      <c r="CY5" s="675"/>
      <c r="CZ5" s="673" t="s">
        <v>152</v>
      </c>
      <c r="DA5" s="674"/>
      <c r="DB5" s="674"/>
      <c r="DC5" s="675"/>
      <c r="DD5" s="673" t="s">
        <v>161</v>
      </c>
      <c r="DE5" s="674"/>
      <c r="DF5" s="674"/>
      <c r="DG5" s="674"/>
      <c r="DH5" s="674"/>
      <c r="DI5" s="674"/>
      <c r="DJ5" s="674"/>
      <c r="DK5" s="674"/>
      <c r="DL5" s="674"/>
      <c r="DM5" s="674"/>
      <c r="DN5" s="674"/>
      <c r="DO5" s="674"/>
      <c r="DP5" s="675"/>
      <c r="DQ5" s="673" t="s">
        <v>162</v>
      </c>
      <c r="DR5" s="674"/>
      <c r="DS5" s="674"/>
      <c r="DT5" s="674"/>
      <c r="DU5" s="674"/>
      <c r="DV5" s="674"/>
      <c r="DW5" s="674"/>
      <c r="DX5" s="674"/>
      <c r="DY5" s="674"/>
      <c r="DZ5" s="674"/>
      <c r="EA5" s="674"/>
      <c r="EB5" s="674"/>
      <c r="EC5" s="675"/>
    </row>
    <row r="6" spans="2:143" ht="11.25" customHeight="1" x14ac:dyDescent="0.15">
      <c r="B6" s="612" t="s">
        <v>163</v>
      </c>
      <c r="C6" s="613"/>
      <c r="D6" s="613"/>
      <c r="E6" s="613"/>
      <c r="F6" s="613"/>
      <c r="G6" s="613"/>
      <c r="H6" s="613"/>
      <c r="I6" s="613"/>
      <c r="J6" s="613"/>
      <c r="K6" s="613"/>
      <c r="L6" s="613"/>
      <c r="M6" s="613"/>
      <c r="N6" s="613"/>
      <c r="O6" s="613"/>
      <c r="P6" s="613"/>
      <c r="Q6" s="614"/>
      <c r="R6" s="615">
        <v>204917</v>
      </c>
      <c r="S6" s="616"/>
      <c r="T6" s="616"/>
      <c r="U6" s="616"/>
      <c r="V6" s="616"/>
      <c r="W6" s="616"/>
      <c r="X6" s="616"/>
      <c r="Y6" s="617"/>
      <c r="Z6" s="653">
        <v>2.1</v>
      </c>
      <c r="AA6" s="653"/>
      <c r="AB6" s="653"/>
      <c r="AC6" s="653"/>
      <c r="AD6" s="654">
        <v>204917</v>
      </c>
      <c r="AE6" s="654"/>
      <c r="AF6" s="654"/>
      <c r="AG6" s="654"/>
      <c r="AH6" s="654"/>
      <c r="AI6" s="654"/>
      <c r="AJ6" s="654"/>
      <c r="AK6" s="654"/>
      <c r="AL6" s="618">
        <v>4</v>
      </c>
      <c r="AM6" s="619"/>
      <c r="AN6" s="619"/>
      <c r="AO6" s="655"/>
      <c r="AP6" s="612" t="s">
        <v>164</v>
      </c>
      <c r="AQ6" s="613"/>
      <c r="AR6" s="613"/>
      <c r="AS6" s="613"/>
      <c r="AT6" s="613"/>
      <c r="AU6" s="613"/>
      <c r="AV6" s="613"/>
      <c r="AW6" s="613"/>
      <c r="AX6" s="613"/>
      <c r="AY6" s="613"/>
      <c r="AZ6" s="613"/>
      <c r="BA6" s="613"/>
      <c r="BB6" s="613"/>
      <c r="BC6" s="613"/>
      <c r="BD6" s="613"/>
      <c r="BE6" s="613"/>
      <c r="BF6" s="614"/>
      <c r="BG6" s="615">
        <v>1409380</v>
      </c>
      <c r="BH6" s="616"/>
      <c r="BI6" s="616"/>
      <c r="BJ6" s="616"/>
      <c r="BK6" s="616"/>
      <c r="BL6" s="616"/>
      <c r="BM6" s="616"/>
      <c r="BN6" s="617"/>
      <c r="BO6" s="653">
        <v>100</v>
      </c>
      <c r="BP6" s="653"/>
      <c r="BQ6" s="653"/>
      <c r="BR6" s="653"/>
      <c r="BS6" s="654">
        <v>16244</v>
      </c>
      <c r="BT6" s="654"/>
      <c r="BU6" s="654"/>
      <c r="BV6" s="654"/>
      <c r="BW6" s="654"/>
      <c r="BX6" s="654"/>
      <c r="BY6" s="654"/>
      <c r="BZ6" s="654"/>
      <c r="CA6" s="654"/>
      <c r="CB6" s="689"/>
      <c r="CD6" s="670" t="s">
        <v>165</v>
      </c>
      <c r="CE6" s="671"/>
      <c r="CF6" s="671"/>
      <c r="CG6" s="671"/>
      <c r="CH6" s="671"/>
      <c r="CI6" s="671"/>
      <c r="CJ6" s="671"/>
      <c r="CK6" s="671"/>
      <c r="CL6" s="671"/>
      <c r="CM6" s="671"/>
      <c r="CN6" s="671"/>
      <c r="CO6" s="671"/>
      <c r="CP6" s="671"/>
      <c r="CQ6" s="672"/>
      <c r="CR6" s="615">
        <v>80011</v>
      </c>
      <c r="CS6" s="616"/>
      <c r="CT6" s="616"/>
      <c r="CU6" s="616"/>
      <c r="CV6" s="616"/>
      <c r="CW6" s="616"/>
      <c r="CX6" s="616"/>
      <c r="CY6" s="617"/>
      <c r="CZ6" s="697">
        <v>0.8</v>
      </c>
      <c r="DA6" s="679"/>
      <c r="DB6" s="679"/>
      <c r="DC6" s="699"/>
      <c r="DD6" s="621" t="s">
        <v>62</v>
      </c>
      <c r="DE6" s="616"/>
      <c r="DF6" s="616"/>
      <c r="DG6" s="616"/>
      <c r="DH6" s="616"/>
      <c r="DI6" s="616"/>
      <c r="DJ6" s="616"/>
      <c r="DK6" s="616"/>
      <c r="DL6" s="616"/>
      <c r="DM6" s="616"/>
      <c r="DN6" s="616"/>
      <c r="DO6" s="616"/>
      <c r="DP6" s="617"/>
      <c r="DQ6" s="621">
        <v>80011</v>
      </c>
      <c r="DR6" s="616"/>
      <c r="DS6" s="616"/>
      <c r="DT6" s="616"/>
      <c r="DU6" s="616"/>
      <c r="DV6" s="616"/>
      <c r="DW6" s="616"/>
      <c r="DX6" s="616"/>
      <c r="DY6" s="616"/>
      <c r="DZ6" s="616"/>
      <c r="EA6" s="616"/>
      <c r="EB6" s="616"/>
      <c r="EC6" s="652"/>
    </row>
    <row r="7" spans="2:143" ht="11.25" customHeight="1" x14ac:dyDescent="0.15">
      <c r="B7" s="612" t="s">
        <v>166</v>
      </c>
      <c r="C7" s="613"/>
      <c r="D7" s="613"/>
      <c r="E7" s="613"/>
      <c r="F7" s="613"/>
      <c r="G7" s="613"/>
      <c r="H7" s="613"/>
      <c r="I7" s="613"/>
      <c r="J7" s="613"/>
      <c r="K7" s="613"/>
      <c r="L7" s="613"/>
      <c r="M7" s="613"/>
      <c r="N7" s="613"/>
      <c r="O7" s="613"/>
      <c r="P7" s="613"/>
      <c r="Q7" s="614"/>
      <c r="R7" s="615">
        <v>507</v>
      </c>
      <c r="S7" s="616"/>
      <c r="T7" s="616"/>
      <c r="U7" s="616"/>
      <c r="V7" s="616"/>
      <c r="W7" s="616"/>
      <c r="X7" s="616"/>
      <c r="Y7" s="617"/>
      <c r="Z7" s="653">
        <v>0</v>
      </c>
      <c r="AA7" s="653"/>
      <c r="AB7" s="653"/>
      <c r="AC7" s="653"/>
      <c r="AD7" s="654">
        <v>507</v>
      </c>
      <c r="AE7" s="654"/>
      <c r="AF7" s="654"/>
      <c r="AG7" s="654"/>
      <c r="AH7" s="654"/>
      <c r="AI7" s="654"/>
      <c r="AJ7" s="654"/>
      <c r="AK7" s="654"/>
      <c r="AL7" s="618">
        <v>0</v>
      </c>
      <c r="AM7" s="619"/>
      <c r="AN7" s="619"/>
      <c r="AO7" s="655"/>
      <c r="AP7" s="612" t="s">
        <v>167</v>
      </c>
      <c r="AQ7" s="613"/>
      <c r="AR7" s="613"/>
      <c r="AS7" s="613"/>
      <c r="AT7" s="613"/>
      <c r="AU7" s="613"/>
      <c r="AV7" s="613"/>
      <c r="AW7" s="613"/>
      <c r="AX7" s="613"/>
      <c r="AY7" s="613"/>
      <c r="AZ7" s="613"/>
      <c r="BA7" s="613"/>
      <c r="BB7" s="613"/>
      <c r="BC7" s="613"/>
      <c r="BD7" s="613"/>
      <c r="BE7" s="613"/>
      <c r="BF7" s="614"/>
      <c r="BG7" s="615">
        <v>574996</v>
      </c>
      <c r="BH7" s="616"/>
      <c r="BI7" s="616"/>
      <c r="BJ7" s="616"/>
      <c r="BK7" s="616"/>
      <c r="BL7" s="616"/>
      <c r="BM7" s="616"/>
      <c r="BN7" s="617"/>
      <c r="BO7" s="653">
        <v>40.799999999999997</v>
      </c>
      <c r="BP7" s="653"/>
      <c r="BQ7" s="653"/>
      <c r="BR7" s="653"/>
      <c r="BS7" s="654">
        <v>16244</v>
      </c>
      <c r="BT7" s="654"/>
      <c r="BU7" s="654"/>
      <c r="BV7" s="654"/>
      <c r="BW7" s="654"/>
      <c r="BX7" s="654"/>
      <c r="BY7" s="654"/>
      <c r="BZ7" s="654"/>
      <c r="CA7" s="654"/>
      <c r="CB7" s="689"/>
      <c r="CD7" s="612" t="s">
        <v>168</v>
      </c>
      <c r="CE7" s="613"/>
      <c r="CF7" s="613"/>
      <c r="CG7" s="613"/>
      <c r="CH7" s="613"/>
      <c r="CI7" s="613"/>
      <c r="CJ7" s="613"/>
      <c r="CK7" s="613"/>
      <c r="CL7" s="613"/>
      <c r="CM7" s="613"/>
      <c r="CN7" s="613"/>
      <c r="CO7" s="613"/>
      <c r="CP7" s="613"/>
      <c r="CQ7" s="614"/>
      <c r="CR7" s="615">
        <v>1730181</v>
      </c>
      <c r="CS7" s="616"/>
      <c r="CT7" s="616"/>
      <c r="CU7" s="616"/>
      <c r="CV7" s="616"/>
      <c r="CW7" s="616"/>
      <c r="CX7" s="616"/>
      <c r="CY7" s="617"/>
      <c r="CZ7" s="653">
        <v>18</v>
      </c>
      <c r="DA7" s="653"/>
      <c r="DB7" s="653"/>
      <c r="DC7" s="653"/>
      <c r="DD7" s="621">
        <v>84560</v>
      </c>
      <c r="DE7" s="616"/>
      <c r="DF7" s="616"/>
      <c r="DG7" s="616"/>
      <c r="DH7" s="616"/>
      <c r="DI7" s="616"/>
      <c r="DJ7" s="616"/>
      <c r="DK7" s="616"/>
      <c r="DL7" s="616"/>
      <c r="DM7" s="616"/>
      <c r="DN7" s="616"/>
      <c r="DO7" s="616"/>
      <c r="DP7" s="617"/>
      <c r="DQ7" s="621">
        <v>1384605</v>
      </c>
      <c r="DR7" s="616"/>
      <c r="DS7" s="616"/>
      <c r="DT7" s="616"/>
      <c r="DU7" s="616"/>
      <c r="DV7" s="616"/>
      <c r="DW7" s="616"/>
      <c r="DX7" s="616"/>
      <c r="DY7" s="616"/>
      <c r="DZ7" s="616"/>
      <c r="EA7" s="616"/>
      <c r="EB7" s="616"/>
      <c r="EC7" s="652"/>
    </row>
    <row r="8" spans="2:143" ht="11.25" customHeight="1" x14ac:dyDescent="0.15">
      <c r="B8" s="612" t="s">
        <v>169</v>
      </c>
      <c r="C8" s="613"/>
      <c r="D8" s="613"/>
      <c r="E8" s="613"/>
      <c r="F8" s="613"/>
      <c r="G8" s="613"/>
      <c r="H8" s="613"/>
      <c r="I8" s="613"/>
      <c r="J8" s="613"/>
      <c r="K8" s="613"/>
      <c r="L8" s="613"/>
      <c r="M8" s="613"/>
      <c r="N8" s="613"/>
      <c r="O8" s="613"/>
      <c r="P8" s="613"/>
      <c r="Q8" s="614"/>
      <c r="R8" s="615">
        <v>3696</v>
      </c>
      <c r="S8" s="616"/>
      <c r="T8" s="616"/>
      <c r="U8" s="616"/>
      <c r="V8" s="616"/>
      <c r="W8" s="616"/>
      <c r="X8" s="616"/>
      <c r="Y8" s="617"/>
      <c r="Z8" s="653">
        <v>0</v>
      </c>
      <c r="AA8" s="653"/>
      <c r="AB8" s="653"/>
      <c r="AC8" s="653"/>
      <c r="AD8" s="654">
        <v>3696</v>
      </c>
      <c r="AE8" s="654"/>
      <c r="AF8" s="654"/>
      <c r="AG8" s="654"/>
      <c r="AH8" s="654"/>
      <c r="AI8" s="654"/>
      <c r="AJ8" s="654"/>
      <c r="AK8" s="654"/>
      <c r="AL8" s="618">
        <v>0.1</v>
      </c>
      <c r="AM8" s="619"/>
      <c r="AN8" s="619"/>
      <c r="AO8" s="655"/>
      <c r="AP8" s="612" t="s">
        <v>170</v>
      </c>
      <c r="AQ8" s="613"/>
      <c r="AR8" s="613"/>
      <c r="AS8" s="613"/>
      <c r="AT8" s="613"/>
      <c r="AU8" s="613"/>
      <c r="AV8" s="613"/>
      <c r="AW8" s="613"/>
      <c r="AX8" s="613"/>
      <c r="AY8" s="613"/>
      <c r="AZ8" s="613"/>
      <c r="BA8" s="613"/>
      <c r="BB8" s="613"/>
      <c r="BC8" s="613"/>
      <c r="BD8" s="613"/>
      <c r="BE8" s="613"/>
      <c r="BF8" s="614"/>
      <c r="BG8" s="615">
        <v>16538</v>
      </c>
      <c r="BH8" s="616"/>
      <c r="BI8" s="616"/>
      <c r="BJ8" s="616"/>
      <c r="BK8" s="616"/>
      <c r="BL8" s="616"/>
      <c r="BM8" s="616"/>
      <c r="BN8" s="617"/>
      <c r="BO8" s="653">
        <v>1.2</v>
      </c>
      <c r="BP8" s="653"/>
      <c r="BQ8" s="653"/>
      <c r="BR8" s="653"/>
      <c r="BS8" s="654" t="s">
        <v>62</v>
      </c>
      <c r="BT8" s="654"/>
      <c r="BU8" s="654"/>
      <c r="BV8" s="654"/>
      <c r="BW8" s="654"/>
      <c r="BX8" s="654"/>
      <c r="BY8" s="654"/>
      <c r="BZ8" s="654"/>
      <c r="CA8" s="654"/>
      <c r="CB8" s="689"/>
      <c r="CD8" s="612" t="s">
        <v>171</v>
      </c>
      <c r="CE8" s="613"/>
      <c r="CF8" s="613"/>
      <c r="CG8" s="613"/>
      <c r="CH8" s="613"/>
      <c r="CI8" s="613"/>
      <c r="CJ8" s="613"/>
      <c r="CK8" s="613"/>
      <c r="CL8" s="613"/>
      <c r="CM8" s="613"/>
      <c r="CN8" s="613"/>
      <c r="CO8" s="613"/>
      <c r="CP8" s="613"/>
      <c r="CQ8" s="614"/>
      <c r="CR8" s="615">
        <v>1850221</v>
      </c>
      <c r="CS8" s="616"/>
      <c r="CT8" s="616"/>
      <c r="CU8" s="616"/>
      <c r="CV8" s="616"/>
      <c r="CW8" s="616"/>
      <c r="CX8" s="616"/>
      <c r="CY8" s="617"/>
      <c r="CZ8" s="653">
        <v>19.3</v>
      </c>
      <c r="DA8" s="653"/>
      <c r="DB8" s="653"/>
      <c r="DC8" s="653"/>
      <c r="DD8" s="621">
        <v>21511</v>
      </c>
      <c r="DE8" s="616"/>
      <c r="DF8" s="616"/>
      <c r="DG8" s="616"/>
      <c r="DH8" s="616"/>
      <c r="DI8" s="616"/>
      <c r="DJ8" s="616"/>
      <c r="DK8" s="616"/>
      <c r="DL8" s="616"/>
      <c r="DM8" s="616"/>
      <c r="DN8" s="616"/>
      <c r="DO8" s="616"/>
      <c r="DP8" s="617"/>
      <c r="DQ8" s="621">
        <v>1147717</v>
      </c>
      <c r="DR8" s="616"/>
      <c r="DS8" s="616"/>
      <c r="DT8" s="616"/>
      <c r="DU8" s="616"/>
      <c r="DV8" s="616"/>
      <c r="DW8" s="616"/>
      <c r="DX8" s="616"/>
      <c r="DY8" s="616"/>
      <c r="DZ8" s="616"/>
      <c r="EA8" s="616"/>
      <c r="EB8" s="616"/>
      <c r="EC8" s="652"/>
    </row>
    <row r="9" spans="2:143" ht="11.25" customHeight="1" x14ac:dyDescent="0.15">
      <c r="B9" s="612" t="s">
        <v>172</v>
      </c>
      <c r="C9" s="613"/>
      <c r="D9" s="613"/>
      <c r="E9" s="613"/>
      <c r="F9" s="613"/>
      <c r="G9" s="613"/>
      <c r="H9" s="613"/>
      <c r="I9" s="613"/>
      <c r="J9" s="613"/>
      <c r="K9" s="613"/>
      <c r="L9" s="613"/>
      <c r="M9" s="613"/>
      <c r="N9" s="613"/>
      <c r="O9" s="613"/>
      <c r="P9" s="613"/>
      <c r="Q9" s="614"/>
      <c r="R9" s="615">
        <v>2976</v>
      </c>
      <c r="S9" s="616"/>
      <c r="T9" s="616"/>
      <c r="U9" s="616"/>
      <c r="V9" s="616"/>
      <c r="W9" s="616"/>
      <c r="X9" s="616"/>
      <c r="Y9" s="617"/>
      <c r="Z9" s="653">
        <v>0</v>
      </c>
      <c r="AA9" s="653"/>
      <c r="AB9" s="653"/>
      <c r="AC9" s="653"/>
      <c r="AD9" s="654">
        <v>2976</v>
      </c>
      <c r="AE9" s="654"/>
      <c r="AF9" s="654"/>
      <c r="AG9" s="654"/>
      <c r="AH9" s="654"/>
      <c r="AI9" s="654"/>
      <c r="AJ9" s="654"/>
      <c r="AK9" s="654"/>
      <c r="AL9" s="618">
        <v>0.1</v>
      </c>
      <c r="AM9" s="619"/>
      <c r="AN9" s="619"/>
      <c r="AO9" s="655"/>
      <c r="AP9" s="612" t="s">
        <v>173</v>
      </c>
      <c r="AQ9" s="613"/>
      <c r="AR9" s="613"/>
      <c r="AS9" s="613"/>
      <c r="AT9" s="613"/>
      <c r="AU9" s="613"/>
      <c r="AV9" s="613"/>
      <c r="AW9" s="613"/>
      <c r="AX9" s="613"/>
      <c r="AY9" s="613"/>
      <c r="AZ9" s="613"/>
      <c r="BA9" s="613"/>
      <c r="BB9" s="613"/>
      <c r="BC9" s="613"/>
      <c r="BD9" s="613"/>
      <c r="BE9" s="613"/>
      <c r="BF9" s="614"/>
      <c r="BG9" s="615">
        <v>484461</v>
      </c>
      <c r="BH9" s="616"/>
      <c r="BI9" s="616"/>
      <c r="BJ9" s="616"/>
      <c r="BK9" s="616"/>
      <c r="BL9" s="616"/>
      <c r="BM9" s="616"/>
      <c r="BN9" s="617"/>
      <c r="BO9" s="653">
        <v>34.4</v>
      </c>
      <c r="BP9" s="653"/>
      <c r="BQ9" s="653"/>
      <c r="BR9" s="653"/>
      <c r="BS9" s="654" t="s">
        <v>62</v>
      </c>
      <c r="BT9" s="654"/>
      <c r="BU9" s="654"/>
      <c r="BV9" s="654"/>
      <c r="BW9" s="654"/>
      <c r="BX9" s="654"/>
      <c r="BY9" s="654"/>
      <c r="BZ9" s="654"/>
      <c r="CA9" s="654"/>
      <c r="CB9" s="689"/>
      <c r="CD9" s="612" t="s">
        <v>174</v>
      </c>
      <c r="CE9" s="613"/>
      <c r="CF9" s="613"/>
      <c r="CG9" s="613"/>
      <c r="CH9" s="613"/>
      <c r="CI9" s="613"/>
      <c r="CJ9" s="613"/>
      <c r="CK9" s="613"/>
      <c r="CL9" s="613"/>
      <c r="CM9" s="613"/>
      <c r="CN9" s="613"/>
      <c r="CO9" s="613"/>
      <c r="CP9" s="613"/>
      <c r="CQ9" s="614"/>
      <c r="CR9" s="615">
        <v>613340</v>
      </c>
      <c r="CS9" s="616"/>
      <c r="CT9" s="616"/>
      <c r="CU9" s="616"/>
      <c r="CV9" s="616"/>
      <c r="CW9" s="616"/>
      <c r="CX9" s="616"/>
      <c r="CY9" s="617"/>
      <c r="CZ9" s="653">
        <v>6.4</v>
      </c>
      <c r="DA9" s="653"/>
      <c r="DB9" s="653"/>
      <c r="DC9" s="653"/>
      <c r="DD9" s="621">
        <v>8975</v>
      </c>
      <c r="DE9" s="616"/>
      <c r="DF9" s="616"/>
      <c r="DG9" s="616"/>
      <c r="DH9" s="616"/>
      <c r="DI9" s="616"/>
      <c r="DJ9" s="616"/>
      <c r="DK9" s="616"/>
      <c r="DL9" s="616"/>
      <c r="DM9" s="616"/>
      <c r="DN9" s="616"/>
      <c r="DO9" s="616"/>
      <c r="DP9" s="617"/>
      <c r="DQ9" s="621">
        <v>488771</v>
      </c>
      <c r="DR9" s="616"/>
      <c r="DS9" s="616"/>
      <c r="DT9" s="616"/>
      <c r="DU9" s="616"/>
      <c r="DV9" s="616"/>
      <c r="DW9" s="616"/>
      <c r="DX9" s="616"/>
      <c r="DY9" s="616"/>
      <c r="DZ9" s="616"/>
      <c r="EA9" s="616"/>
      <c r="EB9" s="616"/>
      <c r="EC9" s="652"/>
    </row>
    <row r="10" spans="2:143" ht="11.25" customHeight="1" x14ac:dyDescent="0.15">
      <c r="B10" s="612" t="s">
        <v>175</v>
      </c>
      <c r="C10" s="613"/>
      <c r="D10" s="613"/>
      <c r="E10" s="613"/>
      <c r="F10" s="613"/>
      <c r="G10" s="613"/>
      <c r="H10" s="613"/>
      <c r="I10" s="613"/>
      <c r="J10" s="613"/>
      <c r="K10" s="613"/>
      <c r="L10" s="613"/>
      <c r="M10" s="613"/>
      <c r="N10" s="613"/>
      <c r="O10" s="613"/>
      <c r="P10" s="613"/>
      <c r="Q10" s="614"/>
      <c r="R10" s="615" t="s">
        <v>62</v>
      </c>
      <c r="S10" s="616"/>
      <c r="T10" s="616"/>
      <c r="U10" s="616"/>
      <c r="V10" s="616"/>
      <c r="W10" s="616"/>
      <c r="X10" s="616"/>
      <c r="Y10" s="617"/>
      <c r="Z10" s="653" t="s">
        <v>62</v>
      </c>
      <c r="AA10" s="653"/>
      <c r="AB10" s="653"/>
      <c r="AC10" s="653"/>
      <c r="AD10" s="654" t="s">
        <v>62</v>
      </c>
      <c r="AE10" s="654"/>
      <c r="AF10" s="654"/>
      <c r="AG10" s="654"/>
      <c r="AH10" s="654"/>
      <c r="AI10" s="654"/>
      <c r="AJ10" s="654"/>
      <c r="AK10" s="654"/>
      <c r="AL10" s="618" t="s">
        <v>62</v>
      </c>
      <c r="AM10" s="619"/>
      <c r="AN10" s="619"/>
      <c r="AO10" s="655"/>
      <c r="AP10" s="612" t="s">
        <v>176</v>
      </c>
      <c r="AQ10" s="613"/>
      <c r="AR10" s="613"/>
      <c r="AS10" s="613"/>
      <c r="AT10" s="613"/>
      <c r="AU10" s="613"/>
      <c r="AV10" s="613"/>
      <c r="AW10" s="613"/>
      <c r="AX10" s="613"/>
      <c r="AY10" s="613"/>
      <c r="AZ10" s="613"/>
      <c r="BA10" s="613"/>
      <c r="BB10" s="613"/>
      <c r="BC10" s="613"/>
      <c r="BD10" s="613"/>
      <c r="BE10" s="613"/>
      <c r="BF10" s="614"/>
      <c r="BG10" s="615">
        <v>41115</v>
      </c>
      <c r="BH10" s="616"/>
      <c r="BI10" s="616"/>
      <c r="BJ10" s="616"/>
      <c r="BK10" s="616"/>
      <c r="BL10" s="616"/>
      <c r="BM10" s="616"/>
      <c r="BN10" s="617"/>
      <c r="BO10" s="653">
        <v>2.9</v>
      </c>
      <c r="BP10" s="653"/>
      <c r="BQ10" s="653"/>
      <c r="BR10" s="653"/>
      <c r="BS10" s="654">
        <v>6850</v>
      </c>
      <c r="BT10" s="654"/>
      <c r="BU10" s="654"/>
      <c r="BV10" s="654"/>
      <c r="BW10" s="654"/>
      <c r="BX10" s="654"/>
      <c r="BY10" s="654"/>
      <c r="BZ10" s="654"/>
      <c r="CA10" s="654"/>
      <c r="CB10" s="689"/>
      <c r="CD10" s="612" t="s">
        <v>177</v>
      </c>
      <c r="CE10" s="613"/>
      <c r="CF10" s="613"/>
      <c r="CG10" s="613"/>
      <c r="CH10" s="613"/>
      <c r="CI10" s="613"/>
      <c r="CJ10" s="613"/>
      <c r="CK10" s="613"/>
      <c r="CL10" s="613"/>
      <c r="CM10" s="613"/>
      <c r="CN10" s="613"/>
      <c r="CO10" s="613"/>
      <c r="CP10" s="613"/>
      <c r="CQ10" s="614"/>
      <c r="CR10" s="615">
        <v>10015</v>
      </c>
      <c r="CS10" s="616"/>
      <c r="CT10" s="616"/>
      <c r="CU10" s="616"/>
      <c r="CV10" s="616"/>
      <c r="CW10" s="616"/>
      <c r="CX10" s="616"/>
      <c r="CY10" s="617"/>
      <c r="CZ10" s="653">
        <v>0.1</v>
      </c>
      <c r="DA10" s="653"/>
      <c r="DB10" s="653"/>
      <c r="DC10" s="653"/>
      <c r="DD10" s="621" t="s">
        <v>62</v>
      </c>
      <c r="DE10" s="616"/>
      <c r="DF10" s="616"/>
      <c r="DG10" s="616"/>
      <c r="DH10" s="616"/>
      <c r="DI10" s="616"/>
      <c r="DJ10" s="616"/>
      <c r="DK10" s="616"/>
      <c r="DL10" s="616"/>
      <c r="DM10" s="616"/>
      <c r="DN10" s="616"/>
      <c r="DO10" s="616"/>
      <c r="DP10" s="617"/>
      <c r="DQ10" s="621">
        <v>10015</v>
      </c>
      <c r="DR10" s="616"/>
      <c r="DS10" s="616"/>
      <c r="DT10" s="616"/>
      <c r="DU10" s="616"/>
      <c r="DV10" s="616"/>
      <c r="DW10" s="616"/>
      <c r="DX10" s="616"/>
      <c r="DY10" s="616"/>
      <c r="DZ10" s="616"/>
      <c r="EA10" s="616"/>
      <c r="EB10" s="616"/>
      <c r="EC10" s="652"/>
    </row>
    <row r="11" spans="2:143" ht="11.25" customHeight="1" x14ac:dyDescent="0.15">
      <c r="B11" s="612" t="s">
        <v>178</v>
      </c>
      <c r="C11" s="613"/>
      <c r="D11" s="613"/>
      <c r="E11" s="613"/>
      <c r="F11" s="613"/>
      <c r="G11" s="613"/>
      <c r="H11" s="613"/>
      <c r="I11" s="613"/>
      <c r="J11" s="613"/>
      <c r="K11" s="613"/>
      <c r="L11" s="613"/>
      <c r="M11" s="613"/>
      <c r="N11" s="613"/>
      <c r="O11" s="613"/>
      <c r="P11" s="613"/>
      <c r="Q11" s="614"/>
      <c r="R11" s="615">
        <v>244696</v>
      </c>
      <c r="S11" s="616"/>
      <c r="T11" s="616"/>
      <c r="U11" s="616"/>
      <c r="V11" s="616"/>
      <c r="W11" s="616"/>
      <c r="X11" s="616"/>
      <c r="Y11" s="617"/>
      <c r="Z11" s="618">
        <v>2.5</v>
      </c>
      <c r="AA11" s="619"/>
      <c r="AB11" s="619"/>
      <c r="AC11" s="620"/>
      <c r="AD11" s="621">
        <v>244696</v>
      </c>
      <c r="AE11" s="616"/>
      <c r="AF11" s="616"/>
      <c r="AG11" s="616"/>
      <c r="AH11" s="616"/>
      <c r="AI11" s="616"/>
      <c r="AJ11" s="616"/>
      <c r="AK11" s="617"/>
      <c r="AL11" s="618">
        <v>4.7</v>
      </c>
      <c r="AM11" s="619"/>
      <c r="AN11" s="619"/>
      <c r="AO11" s="655"/>
      <c r="AP11" s="612" t="s">
        <v>179</v>
      </c>
      <c r="AQ11" s="613"/>
      <c r="AR11" s="613"/>
      <c r="AS11" s="613"/>
      <c r="AT11" s="613"/>
      <c r="AU11" s="613"/>
      <c r="AV11" s="613"/>
      <c r="AW11" s="613"/>
      <c r="AX11" s="613"/>
      <c r="AY11" s="613"/>
      <c r="AZ11" s="613"/>
      <c r="BA11" s="613"/>
      <c r="BB11" s="613"/>
      <c r="BC11" s="613"/>
      <c r="BD11" s="613"/>
      <c r="BE11" s="613"/>
      <c r="BF11" s="614"/>
      <c r="BG11" s="615">
        <v>32882</v>
      </c>
      <c r="BH11" s="616"/>
      <c r="BI11" s="616"/>
      <c r="BJ11" s="616"/>
      <c r="BK11" s="616"/>
      <c r="BL11" s="616"/>
      <c r="BM11" s="616"/>
      <c r="BN11" s="617"/>
      <c r="BO11" s="653">
        <v>2.2999999999999998</v>
      </c>
      <c r="BP11" s="653"/>
      <c r="BQ11" s="653"/>
      <c r="BR11" s="653"/>
      <c r="BS11" s="654">
        <v>9394</v>
      </c>
      <c r="BT11" s="654"/>
      <c r="BU11" s="654"/>
      <c r="BV11" s="654"/>
      <c r="BW11" s="654"/>
      <c r="BX11" s="654"/>
      <c r="BY11" s="654"/>
      <c r="BZ11" s="654"/>
      <c r="CA11" s="654"/>
      <c r="CB11" s="689"/>
      <c r="CD11" s="612" t="s">
        <v>180</v>
      </c>
      <c r="CE11" s="613"/>
      <c r="CF11" s="613"/>
      <c r="CG11" s="613"/>
      <c r="CH11" s="613"/>
      <c r="CI11" s="613"/>
      <c r="CJ11" s="613"/>
      <c r="CK11" s="613"/>
      <c r="CL11" s="613"/>
      <c r="CM11" s="613"/>
      <c r="CN11" s="613"/>
      <c r="CO11" s="613"/>
      <c r="CP11" s="613"/>
      <c r="CQ11" s="614"/>
      <c r="CR11" s="615">
        <v>1447928</v>
      </c>
      <c r="CS11" s="616"/>
      <c r="CT11" s="616"/>
      <c r="CU11" s="616"/>
      <c r="CV11" s="616"/>
      <c r="CW11" s="616"/>
      <c r="CX11" s="616"/>
      <c r="CY11" s="617"/>
      <c r="CZ11" s="653">
        <v>15.1</v>
      </c>
      <c r="DA11" s="653"/>
      <c r="DB11" s="653"/>
      <c r="DC11" s="653"/>
      <c r="DD11" s="621">
        <v>477580</v>
      </c>
      <c r="DE11" s="616"/>
      <c r="DF11" s="616"/>
      <c r="DG11" s="616"/>
      <c r="DH11" s="616"/>
      <c r="DI11" s="616"/>
      <c r="DJ11" s="616"/>
      <c r="DK11" s="616"/>
      <c r="DL11" s="616"/>
      <c r="DM11" s="616"/>
      <c r="DN11" s="616"/>
      <c r="DO11" s="616"/>
      <c r="DP11" s="617"/>
      <c r="DQ11" s="621">
        <v>387300</v>
      </c>
      <c r="DR11" s="616"/>
      <c r="DS11" s="616"/>
      <c r="DT11" s="616"/>
      <c r="DU11" s="616"/>
      <c r="DV11" s="616"/>
      <c r="DW11" s="616"/>
      <c r="DX11" s="616"/>
      <c r="DY11" s="616"/>
      <c r="DZ11" s="616"/>
      <c r="EA11" s="616"/>
      <c r="EB11" s="616"/>
      <c r="EC11" s="652"/>
    </row>
    <row r="12" spans="2:143" ht="11.25" customHeight="1" x14ac:dyDescent="0.15">
      <c r="B12" s="612" t="s">
        <v>181</v>
      </c>
      <c r="C12" s="613"/>
      <c r="D12" s="613"/>
      <c r="E12" s="613"/>
      <c r="F12" s="613"/>
      <c r="G12" s="613"/>
      <c r="H12" s="613"/>
      <c r="I12" s="613"/>
      <c r="J12" s="613"/>
      <c r="K12" s="613"/>
      <c r="L12" s="613"/>
      <c r="M12" s="613"/>
      <c r="N12" s="613"/>
      <c r="O12" s="613"/>
      <c r="P12" s="613"/>
      <c r="Q12" s="614"/>
      <c r="R12" s="615">
        <v>7840</v>
      </c>
      <c r="S12" s="616"/>
      <c r="T12" s="616"/>
      <c r="U12" s="616"/>
      <c r="V12" s="616"/>
      <c r="W12" s="616"/>
      <c r="X12" s="616"/>
      <c r="Y12" s="617"/>
      <c r="Z12" s="653">
        <v>0.1</v>
      </c>
      <c r="AA12" s="653"/>
      <c r="AB12" s="653"/>
      <c r="AC12" s="653"/>
      <c r="AD12" s="654">
        <v>7840</v>
      </c>
      <c r="AE12" s="654"/>
      <c r="AF12" s="654"/>
      <c r="AG12" s="654"/>
      <c r="AH12" s="654"/>
      <c r="AI12" s="654"/>
      <c r="AJ12" s="654"/>
      <c r="AK12" s="654"/>
      <c r="AL12" s="618">
        <v>0.2</v>
      </c>
      <c r="AM12" s="619"/>
      <c r="AN12" s="619"/>
      <c r="AO12" s="655"/>
      <c r="AP12" s="612" t="s">
        <v>182</v>
      </c>
      <c r="AQ12" s="613"/>
      <c r="AR12" s="613"/>
      <c r="AS12" s="613"/>
      <c r="AT12" s="613"/>
      <c r="AU12" s="613"/>
      <c r="AV12" s="613"/>
      <c r="AW12" s="613"/>
      <c r="AX12" s="613"/>
      <c r="AY12" s="613"/>
      <c r="AZ12" s="613"/>
      <c r="BA12" s="613"/>
      <c r="BB12" s="613"/>
      <c r="BC12" s="613"/>
      <c r="BD12" s="613"/>
      <c r="BE12" s="613"/>
      <c r="BF12" s="614"/>
      <c r="BG12" s="615">
        <v>716643</v>
      </c>
      <c r="BH12" s="616"/>
      <c r="BI12" s="616"/>
      <c r="BJ12" s="616"/>
      <c r="BK12" s="616"/>
      <c r="BL12" s="616"/>
      <c r="BM12" s="616"/>
      <c r="BN12" s="617"/>
      <c r="BO12" s="653">
        <v>50.8</v>
      </c>
      <c r="BP12" s="653"/>
      <c r="BQ12" s="653"/>
      <c r="BR12" s="653"/>
      <c r="BS12" s="654" t="s">
        <v>62</v>
      </c>
      <c r="BT12" s="654"/>
      <c r="BU12" s="654"/>
      <c r="BV12" s="654"/>
      <c r="BW12" s="654"/>
      <c r="BX12" s="654"/>
      <c r="BY12" s="654"/>
      <c r="BZ12" s="654"/>
      <c r="CA12" s="654"/>
      <c r="CB12" s="689"/>
      <c r="CD12" s="612" t="s">
        <v>183</v>
      </c>
      <c r="CE12" s="613"/>
      <c r="CF12" s="613"/>
      <c r="CG12" s="613"/>
      <c r="CH12" s="613"/>
      <c r="CI12" s="613"/>
      <c r="CJ12" s="613"/>
      <c r="CK12" s="613"/>
      <c r="CL12" s="613"/>
      <c r="CM12" s="613"/>
      <c r="CN12" s="613"/>
      <c r="CO12" s="613"/>
      <c r="CP12" s="613"/>
      <c r="CQ12" s="614"/>
      <c r="CR12" s="615">
        <v>293879</v>
      </c>
      <c r="CS12" s="616"/>
      <c r="CT12" s="616"/>
      <c r="CU12" s="616"/>
      <c r="CV12" s="616"/>
      <c r="CW12" s="616"/>
      <c r="CX12" s="616"/>
      <c r="CY12" s="617"/>
      <c r="CZ12" s="653">
        <v>3.1</v>
      </c>
      <c r="DA12" s="653"/>
      <c r="DB12" s="653"/>
      <c r="DC12" s="653"/>
      <c r="DD12" s="621">
        <v>6119</v>
      </c>
      <c r="DE12" s="616"/>
      <c r="DF12" s="616"/>
      <c r="DG12" s="616"/>
      <c r="DH12" s="616"/>
      <c r="DI12" s="616"/>
      <c r="DJ12" s="616"/>
      <c r="DK12" s="616"/>
      <c r="DL12" s="616"/>
      <c r="DM12" s="616"/>
      <c r="DN12" s="616"/>
      <c r="DO12" s="616"/>
      <c r="DP12" s="617"/>
      <c r="DQ12" s="621">
        <v>280431</v>
      </c>
      <c r="DR12" s="616"/>
      <c r="DS12" s="616"/>
      <c r="DT12" s="616"/>
      <c r="DU12" s="616"/>
      <c r="DV12" s="616"/>
      <c r="DW12" s="616"/>
      <c r="DX12" s="616"/>
      <c r="DY12" s="616"/>
      <c r="DZ12" s="616"/>
      <c r="EA12" s="616"/>
      <c r="EB12" s="616"/>
      <c r="EC12" s="652"/>
    </row>
    <row r="13" spans="2:143" ht="11.25" customHeight="1" x14ac:dyDescent="0.15">
      <c r="B13" s="612" t="s">
        <v>184</v>
      </c>
      <c r="C13" s="613"/>
      <c r="D13" s="613"/>
      <c r="E13" s="613"/>
      <c r="F13" s="613"/>
      <c r="G13" s="613"/>
      <c r="H13" s="613"/>
      <c r="I13" s="613"/>
      <c r="J13" s="613"/>
      <c r="K13" s="613"/>
      <c r="L13" s="613"/>
      <c r="M13" s="613"/>
      <c r="N13" s="613"/>
      <c r="O13" s="613"/>
      <c r="P13" s="613"/>
      <c r="Q13" s="614"/>
      <c r="R13" s="615" t="s">
        <v>62</v>
      </c>
      <c r="S13" s="616"/>
      <c r="T13" s="616"/>
      <c r="U13" s="616"/>
      <c r="V13" s="616"/>
      <c r="W13" s="616"/>
      <c r="X13" s="616"/>
      <c r="Y13" s="617"/>
      <c r="Z13" s="653" t="s">
        <v>62</v>
      </c>
      <c r="AA13" s="653"/>
      <c r="AB13" s="653"/>
      <c r="AC13" s="653"/>
      <c r="AD13" s="654" t="s">
        <v>62</v>
      </c>
      <c r="AE13" s="654"/>
      <c r="AF13" s="654"/>
      <c r="AG13" s="654"/>
      <c r="AH13" s="654"/>
      <c r="AI13" s="654"/>
      <c r="AJ13" s="654"/>
      <c r="AK13" s="654"/>
      <c r="AL13" s="618" t="s">
        <v>62</v>
      </c>
      <c r="AM13" s="619"/>
      <c r="AN13" s="619"/>
      <c r="AO13" s="655"/>
      <c r="AP13" s="612" t="s">
        <v>185</v>
      </c>
      <c r="AQ13" s="613"/>
      <c r="AR13" s="613"/>
      <c r="AS13" s="613"/>
      <c r="AT13" s="613"/>
      <c r="AU13" s="613"/>
      <c r="AV13" s="613"/>
      <c r="AW13" s="613"/>
      <c r="AX13" s="613"/>
      <c r="AY13" s="613"/>
      <c r="AZ13" s="613"/>
      <c r="BA13" s="613"/>
      <c r="BB13" s="613"/>
      <c r="BC13" s="613"/>
      <c r="BD13" s="613"/>
      <c r="BE13" s="613"/>
      <c r="BF13" s="614"/>
      <c r="BG13" s="615">
        <v>709817</v>
      </c>
      <c r="BH13" s="616"/>
      <c r="BI13" s="616"/>
      <c r="BJ13" s="616"/>
      <c r="BK13" s="616"/>
      <c r="BL13" s="616"/>
      <c r="BM13" s="616"/>
      <c r="BN13" s="617"/>
      <c r="BO13" s="653">
        <v>50.4</v>
      </c>
      <c r="BP13" s="653"/>
      <c r="BQ13" s="653"/>
      <c r="BR13" s="653"/>
      <c r="BS13" s="654" t="s">
        <v>62</v>
      </c>
      <c r="BT13" s="654"/>
      <c r="BU13" s="654"/>
      <c r="BV13" s="654"/>
      <c r="BW13" s="654"/>
      <c r="BX13" s="654"/>
      <c r="BY13" s="654"/>
      <c r="BZ13" s="654"/>
      <c r="CA13" s="654"/>
      <c r="CB13" s="689"/>
      <c r="CD13" s="612" t="s">
        <v>186</v>
      </c>
      <c r="CE13" s="613"/>
      <c r="CF13" s="613"/>
      <c r="CG13" s="613"/>
      <c r="CH13" s="613"/>
      <c r="CI13" s="613"/>
      <c r="CJ13" s="613"/>
      <c r="CK13" s="613"/>
      <c r="CL13" s="613"/>
      <c r="CM13" s="613"/>
      <c r="CN13" s="613"/>
      <c r="CO13" s="613"/>
      <c r="CP13" s="613"/>
      <c r="CQ13" s="614"/>
      <c r="CR13" s="615">
        <v>1209604</v>
      </c>
      <c r="CS13" s="616"/>
      <c r="CT13" s="616"/>
      <c r="CU13" s="616"/>
      <c r="CV13" s="616"/>
      <c r="CW13" s="616"/>
      <c r="CX13" s="616"/>
      <c r="CY13" s="617"/>
      <c r="CZ13" s="653">
        <v>12.6</v>
      </c>
      <c r="DA13" s="653"/>
      <c r="DB13" s="653"/>
      <c r="DC13" s="653"/>
      <c r="DD13" s="621">
        <v>690143</v>
      </c>
      <c r="DE13" s="616"/>
      <c r="DF13" s="616"/>
      <c r="DG13" s="616"/>
      <c r="DH13" s="616"/>
      <c r="DI13" s="616"/>
      <c r="DJ13" s="616"/>
      <c r="DK13" s="616"/>
      <c r="DL13" s="616"/>
      <c r="DM13" s="616"/>
      <c r="DN13" s="616"/>
      <c r="DO13" s="616"/>
      <c r="DP13" s="617"/>
      <c r="DQ13" s="621">
        <v>478248</v>
      </c>
      <c r="DR13" s="616"/>
      <c r="DS13" s="616"/>
      <c r="DT13" s="616"/>
      <c r="DU13" s="616"/>
      <c r="DV13" s="616"/>
      <c r="DW13" s="616"/>
      <c r="DX13" s="616"/>
      <c r="DY13" s="616"/>
      <c r="DZ13" s="616"/>
      <c r="EA13" s="616"/>
      <c r="EB13" s="616"/>
      <c r="EC13" s="652"/>
    </row>
    <row r="14" spans="2:143" ht="11.25" customHeight="1" x14ac:dyDescent="0.15">
      <c r="B14" s="612" t="s">
        <v>187</v>
      </c>
      <c r="C14" s="613"/>
      <c r="D14" s="613"/>
      <c r="E14" s="613"/>
      <c r="F14" s="613"/>
      <c r="G14" s="613"/>
      <c r="H14" s="613"/>
      <c r="I14" s="613"/>
      <c r="J14" s="613"/>
      <c r="K14" s="613"/>
      <c r="L14" s="613"/>
      <c r="M14" s="613"/>
      <c r="N14" s="613"/>
      <c r="O14" s="613"/>
      <c r="P14" s="613"/>
      <c r="Q14" s="614"/>
      <c r="R14" s="615" t="s">
        <v>62</v>
      </c>
      <c r="S14" s="616"/>
      <c r="T14" s="616"/>
      <c r="U14" s="616"/>
      <c r="V14" s="616"/>
      <c r="W14" s="616"/>
      <c r="X14" s="616"/>
      <c r="Y14" s="617"/>
      <c r="Z14" s="653" t="s">
        <v>62</v>
      </c>
      <c r="AA14" s="653"/>
      <c r="AB14" s="653"/>
      <c r="AC14" s="653"/>
      <c r="AD14" s="654" t="s">
        <v>62</v>
      </c>
      <c r="AE14" s="654"/>
      <c r="AF14" s="654"/>
      <c r="AG14" s="654"/>
      <c r="AH14" s="654"/>
      <c r="AI14" s="654"/>
      <c r="AJ14" s="654"/>
      <c r="AK14" s="654"/>
      <c r="AL14" s="618" t="s">
        <v>62</v>
      </c>
      <c r="AM14" s="619"/>
      <c r="AN14" s="619"/>
      <c r="AO14" s="655"/>
      <c r="AP14" s="612" t="s">
        <v>188</v>
      </c>
      <c r="AQ14" s="613"/>
      <c r="AR14" s="613"/>
      <c r="AS14" s="613"/>
      <c r="AT14" s="613"/>
      <c r="AU14" s="613"/>
      <c r="AV14" s="613"/>
      <c r="AW14" s="613"/>
      <c r="AX14" s="613"/>
      <c r="AY14" s="613"/>
      <c r="AZ14" s="613"/>
      <c r="BA14" s="613"/>
      <c r="BB14" s="613"/>
      <c r="BC14" s="613"/>
      <c r="BD14" s="613"/>
      <c r="BE14" s="613"/>
      <c r="BF14" s="614"/>
      <c r="BG14" s="615">
        <v>32595</v>
      </c>
      <c r="BH14" s="616"/>
      <c r="BI14" s="616"/>
      <c r="BJ14" s="616"/>
      <c r="BK14" s="616"/>
      <c r="BL14" s="616"/>
      <c r="BM14" s="616"/>
      <c r="BN14" s="617"/>
      <c r="BO14" s="653">
        <v>2.2999999999999998</v>
      </c>
      <c r="BP14" s="653"/>
      <c r="BQ14" s="653"/>
      <c r="BR14" s="653"/>
      <c r="BS14" s="654" t="s">
        <v>62</v>
      </c>
      <c r="BT14" s="654"/>
      <c r="BU14" s="654"/>
      <c r="BV14" s="654"/>
      <c r="BW14" s="654"/>
      <c r="BX14" s="654"/>
      <c r="BY14" s="654"/>
      <c r="BZ14" s="654"/>
      <c r="CA14" s="654"/>
      <c r="CB14" s="689"/>
      <c r="CD14" s="612" t="s">
        <v>189</v>
      </c>
      <c r="CE14" s="613"/>
      <c r="CF14" s="613"/>
      <c r="CG14" s="613"/>
      <c r="CH14" s="613"/>
      <c r="CI14" s="613"/>
      <c r="CJ14" s="613"/>
      <c r="CK14" s="613"/>
      <c r="CL14" s="613"/>
      <c r="CM14" s="613"/>
      <c r="CN14" s="613"/>
      <c r="CO14" s="613"/>
      <c r="CP14" s="613"/>
      <c r="CQ14" s="614"/>
      <c r="CR14" s="615">
        <v>319872</v>
      </c>
      <c r="CS14" s="616"/>
      <c r="CT14" s="616"/>
      <c r="CU14" s="616"/>
      <c r="CV14" s="616"/>
      <c r="CW14" s="616"/>
      <c r="CX14" s="616"/>
      <c r="CY14" s="617"/>
      <c r="CZ14" s="653">
        <v>3.3</v>
      </c>
      <c r="DA14" s="653"/>
      <c r="DB14" s="653"/>
      <c r="DC14" s="653"/>
      <c r="DD14" s="621">
        <v>2224</v>
      </c>
      <c r="DE14" s="616"/>
      <c r="DF14" s="616"/>
      <c r="DG14" s="616"/>
      <c r="DH14" s="616"/>
      <c r="DI14" s="616"/>
      <c r="DJ14" s="616"/>
      <c r="DK14" s="616"/>
      <c r="DL14" s="616"/>
      <c r="DM14" s="616"/>
      <c r="DN14" s="616"/>
      <c r="DO14" s="616"/>
      <c r="DP14" s="617"/>
      <c r="DQ14" s="621">
        <v>293931</v>
      </c>
      <c r="DR14" s="616"/>
      <c r="DS14" s="616"/>
      <c r="DT14" s="616"/>
      <c r="DU14" s="616"/>
      <c r="DV14" s="616"/>
      <c r="DW14" s="616"/>
      <c r="DX14" s="616"/>
      <c r="DY14" s="616"/>
      <c r="DZ14" s="616"/>
      <c r="EA14" s="616"/>
      <c r="EB14" s="616"/>
      <c r="EC14" s="652"/>
    </row>
    <row r="15" spans="2:143" ht="11.25" customHeight="1" x14ac:dyDescent="0.15">
      <c r="B15" s="612" t="s">
        <v>190</v>
      </c>
      <c r="C15" s="613"/>
      <c r="D15" s="613"/>
      <c r="E15" s="613"/>
      <c r="F15" s="613"/>
      <c r="G15" s="613"/>
      <c r="H15" s="613"/>
      <c r="I15" s="613"/>
      <c r="J15" s="613"/>
      <c r="K15" s="613"/>
      <c r="L15" s="613"/>
      <c r="M15" s="613"/>
      <c r="N15" s="613"/>
      <c r="O15" s="613"/>
      <c r="P15" s="613"/>
      <c r="Q15" s="614"/>
      <c r="R15" s="615" t="s">
        <v>62</v>
      </c>
      <c r="S15" s="616"/>
      <c r="T15" s="616"/>
      <c r="U15" s="616"/>
      <c r="V15" s="616"/>
      <c r="W15" s="616"/>
      <c r="X15" s="616"/>
      <c r="Y15" s="617"/>
      <c r="Z15" s="653" t="s">
        <v>62</v>
      </c>
      <c r="AA15" s="653"/>
      <c r="AB15" s="653"/>
      <c r="AC15" s="653"/>
      <c r="AD15" s="654" t="s">
        <v>62</v>
      </c>
      <c r="AE15" s="654"/>
      <c r="AF15" s="654"/>
      <c r="AG15" s="654"/>
      <c r="AH15" s="654"/>
      <c r="AI15" s="654"/>
      <c r="AJ15" s="654"/>
      <c r="AK15" s="654"/>
      <c r="AL15" s="618" t="s">
        <v>62</v>
      </c>
      <c r="AM15" s="619"/>
      <c r="AN15" s="619"/>
      <c r="AO15" s="655"/>
      <c r="AP15" s="612" t="s">
        <v>191</v>
      </c>
      <c r="AQ15" s="613"/>
      <c r="AR15" s="613"/>
      <c r="AS15" s="613"/>
      <c r="AT15" s="613"/>
      <c r="AU15" s="613"/>
      <c r="AV15" s="613"/>
      <c r="AW15" s="613"/>
      <c r="AX15" s="613"/>
      <c r="AY15" s="613"/>
      <c r="AZ15" s="613"/>
      <c r="BA15" s="613"/>
      <c r="BB15" s="613"/>
      <c r="BC15" s="613"/>
      <c r="BD15" s="613"/>
      <c r="BE15" s="613"/>
      <c r="BF15" s="614"/>
      <c r="BG15" s="615">
        <v>85146</v>
      </c>
      <c r="BH15" s="616"/>
      <c r="BI15" s="616"/>
      <c r="BJ15" s="616"/>
      <c r="BK15" s="616"/>
      <c r="BL15" s="616"/>
      <c r="BM15" s="616"/>
      <c r="BN15" s="617"/>
      <c r="BO15" s="653">
        <v>6</v>
      </c>
      <c r="BP15" s="653"/>
      <c r="BQ15" s="653"/>
      <c r="BR15" s="653"/>
      <c r="BS15" s="654" t="s">
        <v>62</v>
      </c>
      <c r="BT15" s="654"/>
      <c r="BU15" s="654"/>
      <c r="BV15" s="654"/>
      <c r="BW15" s="654"/>
      <c r="BX15" s="654"/>
      <c r="BY15" s="654"/>
      <c r="BZ15" s="654"/>
      <c r="CA15" s="654"/>
      <c r="CB15" s="689"/>
      <c r="CD15" s="612" t="s">
        <v>192</v>
      </c>
      <c r="CE15" s="613"/>
      <c r="CF15" s="613"/>
      <c r="CG15" s="613"/>
      <c r="CH15" s="613"/>
      <c r="CI15" s="613"/>
      <c r="CJ15" s="613"/>
      <c r="CK15" s="613"/>
      <c r="CL15" s="613"/>
      <c r="CM15" s="613"/>
      <c r="CN15" s="613"/>
      <c r="CO15" s="613"/>
      <c r="CP15" s="613"/>
      <c r="CQ15" s="614"/>
      <c r="CR15" s="615">
        <v>887651</v>
      </c>
      <c r="CS15" s="616"/>
      <c r="CT15" s="616"/>
      <c r="CU15" s="616"/>
      <c r="CV15" s="616"/>
      <c r="CW15" s="616"/>
      <c r="CX15" s="616"/>
      <c r="CY15" s="617"/>
      <c r="CZ15" s="653">
        <v>9.3000000000000007</v>
      </c>
      <c r="DA15" s="653"/>
      <c r="DB15" s="653"/>
      <c r="DC15" s="653"/>
      <c r="DD15" s="621">
        <v>56793</v>
      </c>
      <c r="DE15" s="616"/>
      <c r="DF15" s="616"/>
      <c r="DG15" s="616"/>
      <c r="DH15" s="616"/>
      <c r="DI15" s="616"/>
      <c r="DJ15" s="616"/>
      <c r="DK15" s="616"/>
      <c r="DL15" s="616"/>
      <c r="DM15" s="616"/>
      <c r="DN15" s="616"/>
      <c r="DO15" s="616"/>
      <c r="DP15" s="617"/>
      <c r="DQ15" s="621">
        <v>769627</v>
      </c>
      <c r="DR15" s="616"/>
      <c r="DS15" s="616"/>
      <c r="DT15" s="616"/>
      <c r="DU15" s="616"/>
      <c r="DV15" s="616"/>
      <c r="DW15" s="616"/>
      <c r="DX15" s="616"/>
      <c r="DY15" s="616"/>
      <c r="DZ15" s="616"/>
      <c r="EA15" s="616"/>
      <c r="EB15" s="616"/>
      <c r="EC15" s="652"/>
    </row>
    <row r="16" spans="2:143" ht="11.25" customHeight="1" x14ac:dyDescent="0.15">
      <c r="B16" s="612" t="s">
        <v>193</v>
      </c>
      <c r="C16" s="613"/>
      <c r="D16" s="613"/>
      <c r="E16" s="613"/>
      <c r="F16" s="613"/>
      <c r="G16" s="613"/>
      <c r="H16" s="613"/>
      <c r="I16" s="613"/>
      <c r="J16" s="613"/>
      <c r="K16" s="613"/>
      <c r="L16" s="613"/>
      <c r="M16" s="613"/>
      <c r="N16" s="613"/>
      <c r="O16" s="613"/>
      <c r="P16" s="613"/>
      <c r="Q16" s="614"/>
      <c r="R16" s="615">
        <v>17571</v>
      </c>
      <c r="S16" s="616"/>
      <c r="T16" s="616"/>
      <c r="U16" s="616"/>
      <c r="V16" s="616"/>
      <c r="W16" s="616"/>
      <c r="X16" s="616"/>
      <c r="Y16" s="617"/>
      <c r="Z16" s="653">
        <v>0.2</v>
      </c>
      <c r="AA16" s="653"/>
      <c r="AB16" s="653"/>
      <c r="AC16" s="653"/>
      <c r="AD16" s="654">
        <v>17571</v>
      </c>
      <c r="AE16" s="654"/>
      <c r="AF16" s="654"/>
      <c r="AG16" s="654"/>
      <c r="AH16" s="654"/>
      <c r="AI16" s="654"/>
      <c r="AJ16" s="654"/>
      <c r="AK16" s="654"/>
      <c r="AL16" s="618">
        <v>0.3</v>
      </c>
      <c r="AM16" s="619"/>
      <c r="AN16" s="619"/>
      <c r="AO16" s="655"/>
      <c r="AP16" s="612" t="s">
        <v>194</v>
      </c>
      <c r="AQ16" s="613"/>
      <c r="AR16" s="613"/>
      <c r="AS16" s="613"/>
      <c r="AT16" s="613"/>
      <c r="AU16" s="613"/>
      <c r="AV16" s="613"/>
      <c r="AW16" s="613"/>
      <c r="AX16" s="613"/>
      <c r="AY16" s="613"/>
      <c r="AZ16" s="613"/>
      <c r="BA16" s="613"/>
      <c r="BB16" s="613"/>
      <c r="BC16" s="613"/>
      <c r="BD16" s="613"/>
      <c r="BE16" s="613"/>
      <c r="BF16" s="614"/>
      <c r="BG16" s="615" t="s">
        <v>62</v>
      </c>
      <c r="BH16" s="616"/>
      <c r="BI16" s="616"/>
      <c r="BJ16" s="616"/>
      <c r="BK16" s="616"/>
      <c r="BL16" s="616"/>
      <c r="BM16" s="616"/>
      <c r="BN16" s="617"/>
      <c r="BO16" s="653" t="s">
        <v>62</v>
      </c>
      <c r="BP16" s="653"/>
      <c r="BQ16" s="653"/>
      <c r="BR16" s="653"/>
      <c r="BS16" s="654" t="s">
        <v>62</v>
      </c>
      <c r="BT16" s="654"/>
      <c r="BU16" s="654"/>
      <c r="BV16" s="654"/>
      <c r="BW16" s="654"/>
      <c r="BX16" s="654"/>
      <c r="BY16" s="654"/>
      <c r="BZ16" s="654"/>
      <c r="CA16" s="654"/>
      <c r="CB16" s="689"/>
      <c r="CD16" s="612" t="s">
        <v>195</v>
      </c>
      <c r="CE16" s="613"/>
      <c r="CF16" s="613"/>
      <c r="CG16" s="613"/>
      <c r="CH16" s="613"/>
      <c r="CI16" s="613"/>
      <c r="CJ16" s="613"/>
      <c r="CK16" s="613"/>
      <c r="CL16" s="613"/>
      <c r="CM16" s="613"/>
      <c r="CN16" s="613"/>
      <c r="CO16" s="613"/>
      <c r="CP16" s="613"/>
      <c r="CQ16" s="614"/>
      <c r="CR16" s="615" t="s">
        <v>62</v>
      </c>
      <c r="CS16" s="616"/>
      <c r="CT16" s="616"/>
      <c r="CU16" s="616"/>
      <c r="CV16" s="616"/>
      <c r="CW16" s="616"/>
      <c r="CX16" s="616"/>
      <c r="CY16" s="617"/>
      <c r="CZ16" s="653" t="s">
        <v>62</v>
      </c>
      <c r="DA16" s="653"/>
      <c r="DB16" s="653"/>
      <c r="DC16" s="653"/>
      <c r="DD16" s="621" t="s">
        <v>62</v>
      </c>
      <c r="DE16" s="616"/>
      <c r="DF16" s="616"/>
      <c r="DG16" s="616"/>
      <c r="DH16" s="616"/>
      <c r="DI16" s="616"/>
      <c r="DJ16" s="616"/>
      <c r="DK16" s="616"/>
      <c r="DL16" s="616"/>
      <c r="DM16" s="616"/>
      <c r="DN16" s="616"/>
      <c r="DO16" s="616"/>
      <c r="DP16" s="617"/>
      <c r="DQ16" s="621" t="s">
        <v>62</v>
      </c>
      <c r="DR16" s="616"/>
      <c r="DS16" s="616"/>
      <c r="DT16" s="616"/>
      <c r="DU16" s="616"/>
      <c r="DV16" s="616"/>
      <c r="DW16" s="616"/>
      <c r="DX16" s="616"/>
      <c r="DY16" s="616"/>
      <c r="DZ16" s="616"/>
      <c r="EA16" s="616"/>
      <c r="EB16" s="616"/>
      <c r="EC16" s="652"/>
    </row>
    <row r="17" spans="2:133" ht="11.25" customHeight="1" x14ac:dyDescent="0.15">
      <c r="B17" s="612" t="s">
        <v>196</v>
      </c>
      <c r="C17" s="613"/>
      <c r="D17" s="613"/>
      <c r="E17" s="613"/>
      <c r="F17" s="613"/>
      <c r="G17" s="613"/>
      <c r="H17" s="613"/>
      <c r="I17" s="613"/>
      <c r="J17" s="613"/>
      <c r="K17" s="613"/>
      <c r="L17" s="613"/>
      <c r="M17" s="613"/>
      <c r="N17" s="613"/>
      <c r="O17" s="613"/>
      <c r="P17" s="613"/>
      <c r="Q17" s="614"/>
      <c r="R17" s="615">
        <v>16943</v>
      </c>
      <c r="S17" s="616"/>
      <c r="T17" s="616"/>
      <c r="U17" s="616"/>
      <c r="V17" s="616"/>
      <c r="W17" s="616"/>
      <c r="X17" s="616"/>
      <c r="Y17" s="617"/>
      <c r="Z17" s="653">
        <v>0.2</v>
      </c>
      <c r="AA17" s="653"/>
      <c r="AB17" s="653"/>
      <c r="AC17" s="653"/>
      <c r="AD17" s="654">
        <v>16943</v>
      </c>
      <c r="AE17" s="654"/>
      <c r="AF17" s="654"/>
      <c r="AG17" s="654"/>
      <c r="AH17" s="654"/>
      <c r="AI17" s="654"/>
      <c r="AJ17" s="654"/>
      <c r="AK17" s="654"/>
      <c r="AL17" s="618">
        <v>0.3</v>
      </c>
      <c r="AM17" s="619"/>
      <c r="AN17" s="619"/>
      <c r="AO17" s="655"/>
      <c r="AP17" s="612" t="s">
        <v>197</v>
      </c>
      <c r="AQ17" s="613"/>
      <c r="AR17" s="613"/>
      <c r="AS17" s="613"/>
      <c r="AT17" s="613"/>
      <c r="AU17" s="613"/>
      <c r="AV17" s="613"/>
      <c r="AW17" s="613"/>
      <c r="AX17" s="613"/>
      <c r="AY17" s="613"/>
      <c r="AZ17" s="613"/>
      <c r="BA17" s="613"/>
      <c r="BB17" s="613"/>
      <c r="BC17" s="613"/>
      <c r="BD17" s="613"/>
      <c r="BE17" s="613"/>
      <c r="BF17" s="614"/>
      <c r="BG17" s="615" t="s">
        <v>62</v>
      </c>
      <c r="BH17" s="616"/>
      <c r="BI17" s="616"/>
      <c r="BJ17" s="616"/>
      <c r="BK17" s="616"/>
      <c r="BL17" s="616"/>
      <c r="BM17" s="616"/>
      <c r="BN17" s="617"/>
      <c r="BO17" s="653" t="s">
        <v>62</v>
      </c>
      <c r="BP17" s="653"/>
      <c r="BQ17" s="653"/>
      <c r="BR17" s="653"/>
      <c r="BS17" s="654" t="s">
        <v>62</v>
      </c>
      <c r="BT17" s="654"/>
      <c r="BU17" s="654"/>
      <c r="BV17" s="654"/>
      <c r="BW17" s="654"/>
      <c r="BX17" s="654"/>
      <c r="BY17" s="654"/>
      <c r="BZ17" s="654"/>
      <c r="CA17" s="654"/>
      <c r="CB17" s="689"/>
      <c r="CD17" s="612" t="s">
        <v>198</v>
      </c>
      <c r="CE17" s="613"/>
      <c r="CF17" s="613"/>
      <c r="CG17" s="613"/>
      <c r="CH17" s="613"/>
      <c r="CI17" s="613"/>
      <c r="CJ17" s="613"/>
      <c r="CK17" s="613"/>
      <c r="CL17" s="613"/>
      <c r="CM17" s="613"/>
      <c r="CN17" s="613"/>
      <c r="CO17" s="613"/>
      <c r="CP17" s="613"/>
      <c r="CQ17" s="614"/>
      <c r="CR17" s="615">
        <v>1145840</v>
      </c>
      <c r="CS17" s="616"/>
      <c r="CT17" s="616"/>
      <c r="CU17" s="616"/>
      <c r="CV17" s="616"/>
      <c r="CW17" s="616"/>
      <c r="CX17" s="616"/>
      <c r="CY17" s="617"/>
      <c r="CZ17" s="653">
        <v>12</v>
      </c>
      <c r="DA17" s="653"/>
      <c r="DB17" s="653"/>
      <c r="DC17" s="653"/>
      <c r="DD17" s="621" t="s">
        <v>62</v>
      </c>
      <c r="DE17" s="616"/>
      <c r="DF17" s="616"/>
      <c r="DG17" s="616"/>
      <c r="DH17" s="616"/>
      <c r="DI17" s="616"/>
      <c r="DJ17" s="616"/>
      <c r="DK17" s="616"/>
      <c r="DL17" s="616"/>
      <c r="DM17" s="616"/>
      <c r="DN17" s="616"/>
      <c r="DO17" s="616"/>
      <c r="DP17" s="617"/>
      <c r="DQ17" s="621">
        <v>1105217</v>
      </c>
      <c r="DR17" s="616"/>
      <c r="DS17" s="616"/>
      <c r="DT17" s="616"/>
      <c r="DU17" s="616"/>
      <c r="DV17" s="616"/>
      <c r="DW17" s="616"/>
      <c r="DX17" s="616"/>
      <c r="DY17" s="616"/>
      <c r="DZ17" s="616"/>
      <c r="EA17" s="616"/>
      <c r="EB17" s="616"/>
      <c r="EC17" s="652"/>
    </row>
    <row r="18" spans="2:133" ht="11.25" customHeight="1" x14ac:dyDescent="0.15">
      <c r="B18" s="612" t="s">
        <v>199</v>
      </c>
      <c r="C18" s="613"/>
      <c r="D18" s="613"/>
      <c r="E18" s="613"/>
      <c r="F18" s="613"/>
      <c r="G18" s="613"/>
      <c r="H18" s="613"/>
      <c r="I18" s="613"/>
      <c r="J18" s="613"/>
      <c r="K18" s="613"/>
      <c r="L18" s="613"/>
      <c r="M18" s="613"/>
      <c r="N18" s="613"/>
      <c r="O18" s="613"/>
      <c r="P18" s="613"/>
      <c r="Q18" s="614"/>
      <c r="R18" s="615">
        <v>9195</v>
      </c>
      <c r="S18" s="616"/>
      <c r="T18" s="616"/>
      <c r="U18" s="616"/>
      <c r="V18" s="616"/>
      <c r="W18" s="616"/>
      <c r="X18" s="616"/>
      <c r="Y18" s="617"/>
      <c r="Z18" s="653">
        <v>0.1</v>
      </c>
      <c r="AA18" s="653"/>
      <c r="AB18" s="653"/>
      <c r="AC18" s="653"/>
      <c r="AD18" s="654">
        <v>9195</v>
      </c>
      <c r="AE18" s="654"/>
      <c r="AF18" s="654"/>
      <c r="AG18" s="654"/>
      <c r="AH18" s="654"/>
      <c r="AI18" s="654"/>
      <c r="AJ18" s="654"/>
      <c r="AK18" s="654"/>
      <c r="AL18" s="618">
        <v>0.2</v>
      </c>
      <c r="AM18" s="619"/>
      <c r="AN18" s="619"/>
      <c r="AO18" s="655"/>
      <c r="AP18" s="612" t="s">
        <v>200</v>
      </c>
      <c r="AQ18" s="613"/>
      <c r="AR18" s="613"/>
      <c r="AS18" s="613"/>
      <c r="AT18" s="613"/>
      <c r="AU18" s="613"/>
      <c r="AV18" s="613"/>
      <c r="AW18" s="613"/>
      <c r="AX18" s="613"/>
      <c r="AY18" s="613"/>
      <c r="AZ18" s="613"/>
      <c r="BA18" s="613"/>
      <c r="BB18" s="613"/>
      <c r="BC18" s="613"/>
      <c r="BD18" s="613"/>
      <c r="BE18" s="613"/>
      <c r="BF18" s="614"/>
      <c r="BG18" s="615" t="s">
        <v>62</v>
      </c>
      <c r="BH18" s="616"/>
      <c r="BI18" s="616"/>
      <c r="BJ18" s="616"/>
      <c r="BK18" s="616"/>
      <c r="BL18" s="616"/>
      <c r="BM18" s="616"/>
      <c r="BN18" s="617"/>
      <c r="BO18" s="653" t="s">
        <v>62</v>
      </c>
      <c r="BP18" s="653"/>
      <c r="BQ18" s="653"/>
      <c r="BR18" s="653"/>
      <c r="BS18" s="654" t="s">
        <v>62</v>
      </c>
      <c r="BT18" s="654"/>
      <c r="BU18" s="654"/>
      <c r="BV18" s="654"/>
      <c r="BW18" s="654"/>
      <c r="BX18" s="654"/>
      <c r="BY18" s="654"/>
      <c r="BZ18" s="654"/>
      <c r="CA18" s="654"/>
      <c r="CB18" s="689"/>
      <c r="CD18" s="612" t="s">
        <v>201</v>
      </c>
      <c r="CE18" s="613"/>
      <c r="CF18" s="613"/>
      <c r="CG18" s="613"/>
      <c r="CH18" s="613"/>
      <c r="CI18" s="613"/>
      <c r="CJ18" s="613"/>
      <c r="CK18" s="613"/>
      <c r="CL18" s="613"/>
      <c r="CM18" s="613"/>
      <c r="CN18" s="613"/>
      <c r="CO18" s="613"/>
      <c r="CP18" s="613"/>
      <c r="CQ18" s="614"/>
      <c r="CR18" s="615" t="s">
        <v>62</v>
      </c>
      <c r="CS18" s="616"/>
      <c r="CT18" s="616"/>
      <c r="CU18" s="616"/>
      <c r="CV18" s="616"/>
      <c r="CW18" s="616"/>
      <c r="CX18" s="616"/>
      <c r="CY18" s="617"/>
      <c r="CZ18" s="653" t="s">
        <v>62</v>
      </c>
      <c r="DA18" s="653"/>
      <c r="DB18" s="653"/>
      <c r="DC18" s="653"/>
      <c r="DD18" s="621" t="s">
        <v>62</v>
      </c>
      <c r="DE18" s="616"/>
      <c r="DF18" s="616"/>
      <c r="DG18" s="616"/>
      <c r="DH18" s="616"/>
      <c r="DI18" s="616"/>
      <c r="DJ18" s="616"/>
      <c r="DK18" s="616"/>
      <c r="DL18" s="616"/>
      <c r="DM18" s="616"/>
      <c r="DN18" s="616"/>
      <c r="DO18" s="616"/>
      <c r="DP18" s="617"/>
      <c r="DQ18" s="621" t="s">
        <v>62</v>
      </c>
      <c r="DR18" s="616"/>
      <c r="DS18" s="616"/>
      <c r="DT18" s="616"/>
      <c r="DU18" s="616"/>
      <c r="DV18" s="616"/>
      <c r="DW18" s="616"/>
      <c r="DX18" s="616"/>
      <c r="DY18" s="616"/>
      <c r="DZ18" s="616"/>
      <c r="EA18" s="616"/>
      <c r="EB18" s="616"/>
      <c r="EC18" s="652"/>
    </row>
    <row r="19" spans="2:133" ht="11.25" customHeight="1" x14ac:dyDescent="0.15">
      <c r="B19" s="612" t="s">
        <v>202</v>
      </c>
      <c r="C19" s="613"/>
      <c r="D19" s="613"/>
      <c r="E19" s="613"/>
      <c r="F19" s="613"/>
      <c r="G19" s="613"/>
      <c r="H19" s="613"/>
      <c r="I19" s="613"/>
      <c r="J19" s="613"/>
      <c r="K19" s="613"/>
      <c r="L19" s="613"/>
      <c r="M19" s="613"/>
      <c r="N19" s="613"/>
      <c r="O19" s="613"/>
      <c r="P19" s="613"/>
      <c r="Q19" s="614"/>
      <c r="R19" s="615">
        <v>5191</v>
      </c>
      <c r="S19" s="616"/>
      <c r="T19" s="616"/>
      <c r="U19" s="616"/>
      <c r="V19" s="616"/>
      <c r="W19" s="616"/>
      <c r="X19" s="616"/>
      <c r="Y19" s="617"/>
      <c r="Z19" s="653">
        <v>0.1</v>
      </c>
      <c r="AA19" s="653"/>
      <c r="AB19" s="653"/>
      <c r="AC19" s="653"/>
      <c r="AD19" s="654">
        <v>5191</v>
      </c>
      <c r="AE19" s="654"/>
      <c r="AF19" s="654"/>
      <c r="AG19" s="654"/>
      <c r="AH19" s="654"/>
      <c r="AI19" s="654"/>
      <c r="AJ19" s="654"/>
      <c r="AK19" s="654"/>
      <c r="AL19" s="618">
        <v>0.1</v>
      </c>
      <c r="AM19" s="619"/>
      <c r="AN19" s="619"/>
      <c r="AO19" s="655"/>
      <c r="AP19" s="612" t="s">
        <v>203</v>
      </c>
      <c r="AQ19" s="613"/>
      <c r="AR19" s="613"/>
      <c r="AS19" s="613"/>
      <c r="AT19" s="613"/>
      <c r="AU19" s="613"/>
      <c r="AV19" s="613"/>
      <c r="AW19" s="613"/>
      <c r="AX19" s="613"/>
      <c r="AY19" s="613"/>
      <c r="AZ19" s="613"/>
      <c r="BA19" s="613"/>
      <c r="BB19" s="613"/>
      <c r="BC19" s="613"/>
      <c r="BD19" s="613"/>
      <c r="BE19" s="613"/>
      <c r="BF19" s="614"/>
      <c r="BG19" s="615" t="s">
        <v>62</v>
      </c>
      <c r="BH19" s="616"/>
      <c r="BI19" s="616"/>
      <c r="BJ19" s="616"/>
      <c r="BK19" s="616"/>
      <c r="BL19" s="616"/>
      <c r="BM19" s="616"/>
      <c r="BN19" s="617"/>
      <c r="BO19" s="653" t="s">
        <v>62</v>
      </c>
      <c r="BP19" s="653"/>
      <c r="BQ19" s="653"/>
      <c r="BR19" s="653"/>
      <c r="BS19" s="654" t="s">
        <v>62</v>
      </c>
      <c r="BT19" s="654"/>
      <c r="BU19" s="654"/>
      <c r="BV19" s="654"/>
      <c r="BW19" s="654"/>
      <c r="BX19" s="654"/>
      <c r="BY19" s="654"/>
      <c r="BZ19" s="654"/>
      <c r="CA19" s="654"/>
      <c r="CB19" s="689"/>
      <c r="CD19" s="612" t="s">
        <v>204</v>
      </c>
      <c r="CE19" s="613"/>
      <c r="CF19" s="613"/>
      <c r="CG19" s="613"/>
      <c r="CH19" s="613"/>
      <c r="CI19" s="613"/>
      <c r="CJ19" s="613"/>
      <c r="CK19" s="613"/>
      <c r="CL19" s="613"/>
      <c r="CM19" s="613"/>
      <c r="CN19" s="613"/>
      <c r="CO19" s="613"/>
      <c r="CP19" s="613"/>
      <c r="CQ19" s="614"/>
      <c r="CR19" s="615" t="s">
        <v>62</v>
      </c>
      <c r="CS19" s="616"/>
      <c r="CT19" s="616"/>
      <c r="CU19" s="616"/>
      <c r="CV19" s="616"/>
      <c r="CW19" s="616"/>
      <c r="CX19" s="616"/>
      <c r="CY19" s="617"/>
      <c r="CZ19" s="653" t="s">
        <v>62</v>
      </c>
      <c r="DA19" s="653"/>
      <c r="DB19" s="653"/>
      <c r="DC19" s="653"/>
      <c r="DD19" s="621" t="s">
        <v>62</v>
      </c>
      <c r="DE19" s="616"/>
      <c r="DF19" s="616"/>
      <c r="DG19" s="616"/>
      <c r="DH19" s="616"/>
      <c r="DI19" s="616"/>
      <c r="DJ19" s="616"/>
      <c r="DK19" s="616"/>
      <c r="DL19" s="616"/>
      <c r="DM19" s="616"/>
      <c r="DN19" s="616"/>
      <c r="DO19" s="616"/>
      <c r="DP19" s="617"/>
      <c r="DQ19" s="621" t="s">
        <v>62</v>
      </c>
      <c r="DR19" s="616"/>
      <c r="DS19" s="616"/>
      <c r="DT19" s="616"/>
      <c r="DU19" s="616"/>
      <c r="DV19" s="616"/>
      <c r="DW19" s="616"/>
      <c r="DX19" s="616"/>
      <c r="DY19" s="616"/>
      <c r="DZ19" s="616"/>
      <c r="EA19" s="616"/>
      <c r="EB19" s="616"/>
      <c r="EC19" s="652"/>
    </row>
    <row r="20" spans="2:133" ht="11.25" customHeight="1" x14ac:dyDescent="0.15">
      <c r="B20" s="690" t="s">
        <v>205</v>
      </c>
      <c r="C20" s="691"/>
      <c r="D20" s="691"/>
      <c r="E20" s="691"/>
      <c r="F20" s="691"/>
      <c r="G20" s="691"/>
      <c r="H20" s="691"/>
      <c r="I20" s="691"/>
      <c r="J20" s="691"/>
      <c r="K20" s="691"/>
      <c r="L20" s="691"/>
      <c r="M20" s="691"/>
      <c r="N20" s="691"/>
      <c r="O20" s="691"/>
      <c r="P20" s="691"/>
      <c r="Q20" s="692"/>
      <c r="R20" s="615">
        <v>4004</v>
      </c>
      <c r="S20" s="616"/>
      <c r="T20" s="616"/>
      <c r="U20" s="616"/>
      <c r="V20" s="616"/>
      <c r="W20" s="616"/>
      <c r="X20" s="616"/>
      <c r="Y20" s="617"/>
      <c r="Z20" s="653">
        <v>0</v>
      </c>
      <c r="AA20" s="653"/>
      <c r="AB20" s="653"/>
      <c r="AC20" s="653"/>
      <c r="AD20" s="654">
        <v>4004</v>
      </c>
      <c r="AE20" s="654"/>
      <c r="AF20" s="654"/>
      <c r="AG20" s="654"/>
      <c r="AH20" s="654"/>
      <c r="AI20" s="654"/>
      <c r="AJ20" s="654"/>
      <c r="AK20" s="654"/>
      <c r="AL20" s="618">
        <v>0.1</v>
      </c>
      <c r="AM20" s="619"/>
      <c r="AN20" s="619"/>
      <c r="AO20" s="655"/>
      <c r="AP20" s="612" t="s">
        <v>206</v>
      </c>
      <c r="AQ20" s="613"/>
      <c r="AR20" s="613"/>
      <c r="AS20" s="613"/>
      <c r="AT20" s="613"/>
      <c r="AU20" s="613"/>
      <c r="AV20" s="613"/>
      <c r="AW20" s="613"/>
      <c r="AX20" s="613"/>
      <c r="AY20" s="613"/>
      <c r="AZ20" s="613"/>
      <c r="BA20" s="613"/>
      <c r="BB20" s="613"/>
      <c r="BC20" s="613"/>
      <c r="BD20" s="613"/>
      <c r="BE20" s="613"/>
      <c r="BF20" s="614"/>
      <c r="BG20" s="615" t="s">
        <v>62</v>
      </c>
      <c r="BH20" s="616"/>
      <c r="BI20" s="616"/>
      <c r="BJ20" s="616"/>
      <c r="BK20" s="616"/>
      <c r="BL20" s="616"/>
      <c r="BM20" s="616"/>
      <c r="BN20" s="617"/>
      <c r="BO20" s="653" t="s">
        <v>62</v>
      </c>
      <c r="BP20" s="653"/>
      <c r="BQ20" s="653"/>
      <c r="BR20" s="653"/>
      <c r="BS20" s="654" t="s">
        <v>62</v>
      </c>
      <c r="BT20" s="654"/>
      <c r="BU20" s="654"/>
      <c r="BV20" s="654"/>
      <c r="BW20" s="654"/>
      <c r="BX20" s="654"/>
      <c r="BY20" s="654"/>
      <c r="BZ20" s="654"/>
      <c r="CA20" s="654"/>
      <c r="CB20" s="689"/>
      <c r="CD20" s="612" t="s">
        <v>207</v>
      </c>
      <c r="CE20" s="613"/>
      <c r="CF20" s="613"/>
      <c r="CG20" s="613"/>
      <c r="CH20" s="613"/>
      <c r="CI20" s="613"/>
      <c r="CJ20" s="613"/>
      <c r="CK20" s="613"/>
      <c r="CL20" s="613"/>
      <c r="CM20" s="613"/>
      <c r="CN20" s="613"/>
      <c r="CO20" s="613"/>
      <c r="CP20" s="613"/>
      <c r="CQ20" s="614"/>
      <c r="CR20" s="615">
        <v>9588542</v>
      </c>
      <c r="CS20" s="616"/>
      <c r="CT20" s="616"/>
      <c r="CU20" s="616"/>
      <c r="CV20" s="616"/>
      <c r="CW20" s="616"/>
      <c r="CX20" s="616"/>
      <c r="CY20" s="617"/>
      <c r="CZ20" s="653">
        <v>100</v>
      </c>
      <c r="DA20" s="653"/>
      <c r="DB20" s="653"/>
      <c r="DC20" s="653"/>
      <c r="DD20" s="621">
        <v>1347905</v>
      </c>
      <c r="DE20" s="616"/>
      <c r="DF20" s="616"/>
      <c r="DG20" s="616"/>
      <c r="DH20" s="616"/>
      <c r="DI20" s="616"/>
      <c r="DJ20" s="616"/>
      <c r="DK20" s="616"/>
      <c r="DL20" s="616"/>
      <c r="DM20" s="616"/>
      <c r="DN20" s="616"/>
      <c r="DO20" s="616"/>
      <c r="DP20" s="617"/>
      <c r="DQ20" s="621">
        <v>6425873</v>
      </c>
      <c r="DR20" s="616"/>
      <c r="DS20" s="616"/>
      <c r="DT20" s="616"/>
      <c r="DU20" s="616"/>
      <c r="DV20" s="616"/>
      <c r="DW20" s="616"/>
      <c r="DX20" s="616"/>
      <c r="DY20" s="616"/>
      <c r="DZ20" s="616"/>
      <c r="EA20" s="616"/>
      <c r="EB20" s="616"/>
      <c r="EC20" s="652"/>
    </row>
    <row r="21" spans="2:133" ht="11.25" customHeight="1" x14ac:dyDescent="0.15">
      <c r="B21" s="612" t="s">
        <v>208</v>
      </c>
      <c r="C21" s="613"/>
      <c r="D21" s="613"/>
      <c r="E21" s="613"/>
      <c r="F21" s="613"/>
      <c r="G21" s="613"/>
      <c r="H21" s="613"/>
      <c r="I21" s="613"/>
      <c r="J21" s="613"/>
      <c r="K21" s="613"/>
      <c r="L21" s="613"/>
      <c r="M21" s="613"/>
      <c r="N21" s="613"/>
      <c r="O21" s="613"/>
      <c r="P21" s="613"/>
      <c r="Q21" s="614"/>
      <c r="R21" s="615">
        <v>3680342</v>
      </c>
      <c r="S21" s="616"/>
      <c r="T21" s="616"/>
      <c r="U21" s="616"/>
      <c r="V21" s="616"/>
      <c r="W21" s="616"/>
      <c r="X21" s="616"/>
      <c r="Y21" s="617"/>
      <c r="Z21" s="653">
        <v>37</v>
      </c>
      <c r="AA21" s="653"/>
      <c r="AB21" s="653"/>
      <c r="AC21" s="653"/>
      <c r="AD21" s="654">
        <v>3199649</v>
      </c>
      <c r="AE21" s="654"/>
      <c r="AF21" s="654"/>
      <c r="AG21" s="654"/>
      <c r="AH21" s="654"/>
      <c r="AI21" s="654"/>
      <c r="AJ21" s="654"/>
      <c r="AK21" s="654"/>
      <c r="AL21" s="618">
        <v>62</v>
      </c>
      <c r="AM21" s="619"/>
      <c r="AN21" s="619"/>
      <c r="AO21" s="655"/>
      <c r="AP21" s="612" t="s">
        <v>209</v>
      </c>
      <c r="AQ21" s="693"/>
      <c r="AR21" s="693"/>
      <c r="AS21" s="693"/>
      <c r="AT21" s="693"/>
      <c r="AU21" s="693"/>
      <c r="AV21" s="693"/>
      <c r="AW21" s="693"/>
      <c r="AX21" s="693"/>
      <c r="AY21" s="693"/>
      <c r="AZ21" s="693"/>
      <c r="BA21" s="693"/>
      <c r="BB21" s="693"/>
      <c r="BC21" s="693"/>
      <c r="BD21" s="693"/>
      <c r="BE21" s="693"/>
      <c r="BF21" s="694"/>
      <c r="BG21" s="615" t="s">
        <v>62</v>
      </c>
      <c r="BH21" s="616"/>
      <c r="BI21" s="616"/>
      <c r="BJ21" s="616"/>
      <c r="BK21" s="616"/>
      <c r="BL21" s="616"/>
      <c r="BM21" s="616"/>
      <c r="BN21" s="617"/>
      <c r="BO21" s="653" t="s">
        <v>62</v>
      </c>
      <c r="BP21" s="653"/>
      <c r="BQ21" s="653"/>
      <c r="BR21" s="653"/>
      <c r="BS21" s="654" t="s">
        <v>62</v>
      </c>
      <c r="BT21" s="654"/>
      <c r="BU21" s="654"/>
      <c r="BV21" s="654"/>
      <c r="BW21" s="654"/>
      <c r="BX21" s="654"/>
      <c r="BY21" s="654"/>
      <c r="BZ21" s="654"/>
      <c r="CA21" s="654"/>
      <c r="CB21" s="689"/>
      <c r="CD21" s="596"/>
      <c r="CE21" s="597"/>
      <c r="CF21" s="597"/>
      <c r="CG21" s="597"/>
      <c r="CH21" s="597"/>
      <c r="CI21" s="597"/>
      <c r="CJ21" s="597"/>
      <c r="CK21" s="597"/>
      <c r="CL21" s="597"/>
      <c r="CM21" s="597"/>
      <c r="CN21" s="597"/>
      <c r="CO21" s="597"/>
      <c r="CP21" s="597"/>
      <c r="CQ21" s="598"/>
      <c r="CR21" s="700"/>
      <c r="CS21" s="701"/>
      <c r="CT21" s="701"/>
      <c r="CU21" s="701"/>
      <c r="CV21" s="701"/>
      <c r="CW21" s="701"/>
      <c r="CX21" s="701"/>
      <c r="CY21" s="702"/>
      <c r="CZ21" s="703"/>
      <c r="DA21" s="703"/>
      <c r="DB21" s="703"/>
      <c r="DC21" s="703"/>
      <c r="DD21" s="704"/>
      <c r="DE21" s="701"/>
      <c r="DF21" s="701"/>
      <c r="DG21" s="701"/>
      <c r="DH21" s="701"/>
      <c r="DI21" s="701"/>
      <c r="DJ21" s="701"/>
      <c r="DK21" s="701"/>
      <c r="DL21" s="701"/>
      <c r="DM21" s="701"/>
      <c r="DN21" s="701"/>
      <c r="DO21" s="701"/>
      <c r="DP21" s="702"/>
      <c r="DQ21" s="704"/>
      <c r="DR21" s="701"/>
      <c r="DS21" s="701"/>
      <c r="DT21" s="701"/>
      <c r="DU21" s="701"/>
      <c r="DV21" s="701"/>
      <c r="DW21" s="701"/>
      <c r="DX21" s="701"/>
      <c r="DY21" s="701"/>
      <c r="DZ21" s="701"/>
      <c r="EA21" s="701"/>
      <c r="EB21" s="701"/>
      <c r="EC21" s="708"/>
    </row>
    <row r="22" spans="2:133" ht="11.25" customHeight="1" x14ac:dyDescent="0.15">
      <c r="B22" s="612" t="s">
        <v>210</v>
      </c>
      <c r="C22" s="613"/>
      <c r="D22" s="613"/>
      <c r="E22" s="613"/>
      <c r="F22" s="613"/>
      <c r="G22" s="613"/>
      <c r="H22" s="613"/>
      <c r="I22" s="613"/>
      <c r="J22" s="613"/>
      <c r="K22" s="613"/>
      <c r="L22" s="613"/>
      <c r="M22" s="613"/>
      <c r="N22" s="613"/>
      <c r="O22" s="613"/>
      <c r="P22" s="613"/>
      <c r="Q22" s="614"/>
      <c r="R22" s="615">
        <v>3199649</v>
      </c>
      <c r="S22" s="616"/>
      <c r="T22" s="616"/>
      <c r="U22" s="616"/>
      <c r="V22" s="616"/>
      <c r="W22" s="616"/>
      <c r="X22" s="616"/>
      <c r="Y22" s="617"/>
      <c r="Z22" s="653">
        <v>32.1</v>
      </c>
      <c r="AA22" s="653"/>
      <c r="AB22" s="653"/>
      <c r="AC22" s="653"/>
      <c r="AD22" s="654">
        <v>3199649</v>
      </c>
      <c r="AE22" s="654"/>
      <c r="AF22" s="654"/>
      <c r="AG22" s="654"/>
      <c r="AH22" s="654"/>
      <c r="AI22" s="654"/>
      <c r="AJ22" s="654"/>
      <c r="AK22" s="654"/>
      <c r="AL22" s="618">
        <v>62</v>
      </c>
      <c r="AM22" s="619"/>
      <c r="AN22" s="619"/>
      <c r="AO22" s="655"/>
      <c r="AP22" s="612" t="s">
        <v>211</v>
      </c>
      <c r="AQ22" s="693"/>
      <c r="AR22" s="693"/>
      <c r="AS22" s="693"/>
      <c r="AT22" s="693"/>
      <c r="AU22" s="693"/>
      <c r="AV22" s="693"/>
      <c r="AW22" s="693"/>
      <c r="AX22" s="693"/>
      <c r="AY22" s="693"/>
      <c r="AZ22" s="693"/>
      <c r="BA22" s="693"/>
      <c r="BB22" s="693"/>
      <c r="BC22" s="693"/>
      <c r="BD22" s="693"/>
      <c r="BE22" s="693"/>
      <c r="BF22" s="694"/>
      <c r="BG22" s="615" t="s">
        <v>62</v>
      </c>
      <c r="BH22" s="616"/>
      <c r="BI22" s="616"/>
      <c r="BJ22" s="616"/>
      <c r="BK22" s="616"/>
      <c r="BL22" s="616"/>
      <c r="BM22" s="616"/>
      <c r="BN22" s="617"/>
      <c r="BO22" s="653" t="s">
        <v>62</v>
      </c>
      <c r="BP22" s="653"/>
      <c r="BQ22" s="653"/>
      <c r="BR22" s="653"/>
      <c r="BS22" s="654" t="s">
        <v>62</v>
      </c>
      <c r="BT22" s="654"/>
      <c r="BU22" s="654"/>
      <c r="BV22" s="654"/>
      <c r="BW22" s="654"/>
      <c r="BX22" s="654"/>
      <c r="BY22" s="654"/>
      <c r="BZ22" s="654"/>
      <c r="CA22" s="654"/>
      <c r="CB22" s="689"/>
      <c r="CD22" s="673" t="s">
        <v>212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2" t="s">
        <v>213</v>
      </c>
      <c r="C23" s="613"/>
      <c r="D23" s="613"/>
      <c r="E23" s="613"/>
      <c r="F23" s="613"/>
      <c r="G23" s="613"/>
      <c r="H23" s="613"/>
      <c r="I23" s="613"/>
      <c r="J23" s="613"/>
      <c r="K23" s="613"/>
      <c r="L23" s="613"/>
      <c r="M23" s="613"/>
      <c r="N23" s="613"/>
      <c r="O23" s="613"/>
      <c r="P23" s="613"/>
      <c r="Q23" s="614"/>
      <c r="R23" s="615">
        <v>480693</v>
      </c>
      <c r="S23" s="616"/>
      <c r="T23" s="616"/>
      <c r="U23" s="616"/>
      <c r="V23" s="616"/>
      <c r="W23" s="616"/>
      <c r="X23" s="616"/>
      <c r="Y23" s="617"/>
      <c r="Z23" s="653">
        <v>4.8</v>
      </c>
      <c r="AA23" s="653"/>
      <c r="AB23" s="653"/>
      <c r="AC23" s="653"/>
      <c r="AD23" s="654" t="s">
        <v>62</v>
      </c>
      <c r="AE23" s="654"/>
      <c r="AF23" s="654"/>
      <c r="AG23" s="654"/>
      <c r="AH23" s="654"/>
      <c r="AI23" s="654"/>
      <c r="AJ23" s="654"/>
      <c r="AK23" s="654"/>
      <c r="AL23" s="618" t="s">
        <v>62</v>
      </c>
      <c r="AM23" s="619"/>
      <c r="AN23" s="619"/>
      <c r="AO23" s="655"/>
      <c r="AP23" s="612" t="s">
        <v>214</v>
      </c>
      <c r="AQ23" s="693"/>
      <c r="AR23" s="693"/>
      <c r="AS23" s="693"/>
      <c r="AT23" s="693"/>
      <c r="AU23" s="693"/>
      <c r="AV23" s="693"/>
      <c r="AW23" s="693"/>
      <c r="AX23" s="693"/>
      <c r="AY23" s="693"/>
      <c r="AZ23" s="693"/>
      <c r="BA23" s="693"/>
      <c r="BB23" s="693"/>
      <c r="BC23" s="693"/>
      <c r="BD23" s="693"/>
      <c r="BE23" s="693"/>
      <c r="BF23" s="694"/>
      <c r="BG23" s="615" t="s">
        <v>62</v>
      </c>
      <c r="BH23" s="616"/>
      <c r="BI23" s="616"/>
      <c r="BJ23" s="616"/>
      <c r="BK23" s="616"/>
      <c r="BL23" s="616"/>
      <c r="BM23" s="616"/>
      <c r="BN23" s="617"/>
      <c r="BO23" s="653" t="s">
        <v>62</v>
      </c>
      <c r="BP23" s="653"/>
      <c r="BQ23" s="653"/>
      <c r="BR23" s="653"/>
      <c r="BS23" s="654" t="s">
        <v>62</v>
      </c>
      <c r="BT23" s="654"/>
      <c r="BU23" s="654"/>
      <c r="BV23" s="654"/>
      <c r="BW23" s="654"/>
      <c r="BX23" s="654"/>
      <c r="BY23" s="654"/>
      <c r="BZ23" s="654"/>
      <c r="CA23" s="654"/>
      <c r="CB23" s="689"/>
      <c r="CD23" s="673" t="s">
        <v>154</v>
      </c>
      <c r="CE23" s="674"/>
      <c r="CF23" s="674"/>
      <c r="CG23" s="674"/>
      <c r="CH23" s="674"/>
      <c r="CI23" s="674"/>
      <c r="CJ23" s="674"/>
      <c r="CK23" s="674"/>
      <c r="CL23" s="674"/>
      <c r="CM23" s="674"/>
      <c r="CN23" s="674"/>
      <c r="CO23" s="674"/>
      <c r="CP23" s="674"/>
      <c r="CQ23" s="675"/>
      <c r="CR23" s="673" t="s">
        <v>215</v>
      </c>
      <c r="CS23" s="674"/>
      <c r="CT23" s="674"/>
      <c r="CU23" s="674"/>
      <c r="CV23" s="674"/>
      <c r="CW23" s="674"/>
      <c r="CX23" s="674"/>
      <c r="CY23" s="675"/>
      <c r="CZ23" s="673" t="s">
        <v>216</v>
      </c>
      <c r="DA23" s="674"/>
      <c r="DB23" s="674"/>
      <c r="DC23" s="675"/>
      <c r="DD23" s="673" t="s">
        <v>217</v>
      </c>
      <c r="DE23" s="674"/>
      <c r="DF23" s="674"/>
      <c r="DG23" s="674"/>
      <c r="DH23" s="674"/>
      <c r="DI23" s="674"/>
      <c r="DJ23" s="674"/>
      <c r="DK23" s="675"/>
      <c r="DL23" s="705" t="s">
        <v>218</v>
      </c>
      <c r="DM23" s="706"/>
      <c r="DN23" s="706"/>
      <c r="DO23" s="706"/>
      <c r="DP23" s="706"/>
      <c r="DQ23" s="706"/>
      <c r="DR23" s="706"/>
      <c r="DS23" s="706"/>
      <c r="DT23" s="706"/>
      <c r="DU23" s="706"/>
      <c r="DV23" s="707"/>
      <c r="DW23" s="673" t="s">
        <v>219</v>
      </c>
      <c r="DX23" s="674"/>
      <c r="DY23" s="674"/>
      <c r="DZ23" s="674"/>
      <c r="EA23" s="674"/>
      <c r="EB23" s="674"/>
      <c r="EC23" s="675"/>
    </row>
    <row r="24" spans="2:133" ht="11.25" customHeight="1" x14ac:dyDescent="0.15">
      <c r="B24" s="612" t="s">
        <v>220</v>
      </c>
      <c r="C24" s="613"/>
      <c r="D24" s="613"/>
      <c r="E24" s="613"/>
      <c r="F24" s="613"/>
      <c r="G24" s="613"/>
      <c r="H24" s="613"/>
      <c r="I24" s="613"/>
      <c r="J24" s="613"/>
      <c r="K24" s="613"/>
      <c r="L24" s="613"/>
      <c r="M24" s="613"/>
      <c r="N24" s="613"/>
      <c r="O24" s="613"/>
      <c r="P24" s="613"/>
      <c r="Q24" s="614"/>
      <c r="R24" s="615" t="s">
        <v>62</v>
      </c>
      <c r="S24" s="616"/>
      <c r="T24" s="616"/>
      <c r="U24" s="616"/>
      <c r="V24" s="616"/>
      <c r="W24" s="616"/>
      <c r="X24" s="616"/>
      <c r="Y24" s="617"/>
      <c r="Z24" s="653" t="s">
        <v>62</v>
      </c>
      <c r="AA24" s="653"/>
      <c r="AB24" s="653"/>
      <c r="AC24" s="653"/>
      <c r="AD24" s="654" t="s">
        <v>62</v>
      </c>
      <c r="AE24" s="654"/>
      <c r="AF24" s="654"/>
      <c r="AG24" s="654"/>
      <c r="AH24" s="654"/>
      <c r="AI24" s="654"/>
      <c r="AJ24" s="654"/>
      <c r="AK24" s="654"/>
      <c r="AL24" s="618" t="s">
        <v>62</v>
      </c>
      <c r="AM24" s="619"/>
      <c r="AN24" s="619"/>
      <c r="AO24" s="655"/>
      <c r="AP24" s="612" t="s">
        <v>221</v>
      </c>
      <c r="AQ24" s="693"/>
      <c r="AR24" s="693"/>
      <c r="AS24" s="693"/>
      <c r="AT24" s="693"/>
      <c r="AU24" s="693"/>
      <c r="AV24" s="693"/>
      <c r="AW24" s="693"/>
      <c r="AX24" s="693"/>
      <c r="AY24" s="693"/>
      <c r="AZ24" s="693"/>
      <c r="BA24" s="693"/>
      <c r="BB24" s="693"/>
      <c r="BC24" s="693"/>
      <c r="BD24" s="693"/>
      <c r="BE24" s="693"/>
      <c r="BF24" s="694"/>
      <c r="BG24" s="615" t="s">
        <v>62</v>
      </c>
      <c r="BH24" s="616"/>
      <c r="BI24" s="616"/>
      <c r="BJ24" s="616"/>
      <c r="BK24" s="616"/>
      <c r="BL24" s="616"/>
      <c r="BM24" s="616"/>
      <c r="BN24" s="617"/>
      <c r="BO24" s="653" t="s">
        <v>62</v>
      </c>
      <c r="BP24" s="653"/>
      <c r="BQ24" s="653"/>
      <c r="BR24" s="653"/>
      <c r="BS24" s="654" t="s">
        <v>62</v>
      </c>
      <c r="BT24" s="654"/>
      <c r="BU24" s="654"/>
      <c r="BV24" s="654"/>
      <c r="BW24" s="654"/>
      <c r="BX24" s="654"/>
      <c r="BY24" s="654"/>
      <c r="BZ24" s="654"/>
      <c r="CA24" s="654"/>
      <c r="CB24" s="689"/>
      <c r="CD24" s="670" t="s">
        <v>222</v>
      </c>
      <c r="CE24" s="671"/>
      <c r="CF24" s="671"/>
      <c r="CG24" s="671"/>
      <c r="CH24" s="671"/>
      <c r="CI24" s="671"/>
      <c r="CJ24" s="671"/>
      <c r="CK24" s="671"/>
      <c r="CL24" s="671"/>
      <c r="CM24" s="671"/>
      <c r="CN24" s="671"/>
      <c r="CO24" s="671"/>
      <c r="CP24" s="671"/>
      <c r="CQ24" s="672"/>
      <c r="CR24" s="667">
        <v>3602019</v>
      </c>
      <c r="CS24" s="668"/>
      <c r="CT24" s="668"/>
      <c r="CU24" s="668"/>
      <c r="CV24" s="668"/>
      <c r="CW24" s="668"/>
      <c r="CX24" s="668"/>
      <c r="CY24" s="696"/>
      <c r="CZ24" s="697">
        <v>37.6</v>
      </c>
      <c r="DA24" s="679"/>
      <c r="DB24" s="679"/>
      <c r="DC24" s="699"/>
      <c r="DD24" s="695">
        <v>2881698</v>
      </c>
      <c r="DE24" s="668"/>
      <c r="DF24" s="668"/>
      <c r="DG24" s="668"/>
      <c r="DH24" s="668"/>
      <c r="DI24" s="668"/>
      <c r="DJ24" s="668"/>
      <c r="DK24" s="696"/>
      <c r="DL24" s="695">
        <v>2732855</v>
      </c>
      <c r="DM24" s="668"/>
      <c r="DN24" s="668"/>
      <c r="DO24" s="668"/>
      <c r="DP24" s="668"/>
      <c r="DQ24" s="668"/>
      <c r="DR24" s="668"/>
      <c r="DS24" s="668"/>
      <c r="DT24" s="668"/>
      <c r="DU24" s="668"/>
      <c r="DV24" s="696"/>
      <c r="DW24" s="697">
        <v>52.3</v>
      </c>
      <c r="DX24" s="679"/>
      <c r="DY24" s="679"/>
      <c r="DZ24" s="679"/>
      <c r="EA24" s="679"/>
      <c r="EB24" s="679"/>
      <c r="EC24" s="698"/>
    </row>
    <row r="25" spans="2:133" ht="11.25" customHeight="1" x14ac:dyDescent="0.15">
      <c r="B25" s="612" t="s">
        <v>223</v>
      </c>
      <c r="C25" s="613"/>
      <c r="D25" s="613"/>
      <c r="E25" s="613"/>
      <c r="F25" s="613"/>
      <c r="G25" s="613"/>
      <c r="H25" s="613"/>
      <c r="I25" s="613"/>
      <c r="J25" s="613"/>
      <c r="K25" s="613"/>
      <c r="L25" s="613"/>
      <c r="M25" s="613"/>
      <c r="N25" s="613"/>
      <c r="O25" s="613"/>
      <c r="P25" s="613"/>
      <c r="Q25" s="614"/>
      <c r="R25" s="615">
        <v>5598063</v>
      </c>
      <c r="S25" s="616"/>
      <c r="T25" s="616"/>
      <c r="U25" s="616"/>
      <c r="V25" s="616"/>
      <c r="W25" s="616"/>
      <c r="X25" s="616"/>
      <c r="Y25" s="617"/>
      <c r="Z25" s="653">
        <v>56.2</v>
      </c>
      <c r="AA25" s="653"/>
      <c r="AB25" s="653"/>
      <c r="AC25" s="653"/>
      <c r="AD25" s="654">
        <v>5117370</v>
      </c>
      <c r="AE25" s="654"/>
      <c r="AF25" s="654"/>
      <c r="AG25" s="654"/>
      <c r="AH25" s="654"/>
      <c r="AI25" s="654"/>
      <c r="AJ25" s="654"/>
      <c r="AK25" s="654"/>
      <c r="AL25" s="618">
        <v>99.2</v>
      </c>
      <c r="AM25" s="619"/>
      <c r="AN25" s="619"/>
      <c r="AO25" s="655"/>
      <c r="AP25" s="612" t="s">
        <v>224</v>
      </c>
      <c r="AQ25" s="693"/>
      <c r="AR25" s="693"/>
      <c r="AS25" s="693"/>
      <c r="AT25" s="693"/>
      <c r="AU25" s="693"/>
      <c r="AV25" s="693"/>
      <c r="AW25" s="693"/>
      <c r="AX25" s="693"/>
      <c r="AY25" s="693"/>
      <c r="AZ25" s="693"/>
      <c r="BA25" s="693"/>
      <c r="BB25" s="693"/>
      <c r="BC25" s="693"/>
      <c r="BD25" s="693"/>
      <c r="BE25" s="693"/>
      <c r="BF25" s="694"/>
      <c r="BG25" s="615" t="s">
        <v>62</v>
      </c>
      <c r="BH25" s="616"/>
      <c r="BI25" s="616"/>
      <c r="BJ25" s="616"/>
      <c r="BK25" s="616"/>
      <c r="BL25" s="616"/>
      <c r="BM25" s="616"/>
      <c r="BN25" s="617"/>
      <c r="BO25" s="653" t="s">
        <v>62</v>
      </c>
      <c r="BP25" s="653"/>
      <c r="BQ25" s="653"/>
      <c r="BR25" s="653"/>
      <c r="BS25" s="654" t="s">
        <v>62</v>
      </c>
      <c r="BT25" s="654"/>
      <c r="BU25" s="654"/>
      <c r="BV25" s="654"/>
      <c r="BW25" s="654"/>
      <c r="BX25" s="654"/>
      <c r="BY25" s="654"/>
      <c r="BZ25" s="654"/>
      <c r="CA25" s="654"/>
      <c r="CB25" s="689"/>
      <c r="CD25" s="612" t="s">
        <v>225</v>
      </c>
      <c r="CE25" s="613"/>
      <c r="CF25" s="613"/>
      <c r="CG25" s="613"/>
      <c r="CH25" s="613"/>
      <c r="CI25" s="613"/>
      <c r="CJ25" s="613"/>
      <c r="CK25" s="613"/>
      <c r="CL25" s="613"/>
      <c r="CM25" s="613"/>
      <c r="CN25" s="613"/>
      <c r="CO25" s="613"/>
      <c r="CP25" s="613"/>
      <c r="CQ25" s="614"/>
      <c r="CR25" s="615">
        <v>1668314</v>
      </c>
      <c r="CS25" s="628"/>
      <c r="CT25" s="628"/>
      <c r="CU25" s="628"/>
      <c r="CV25" s="628"/>
      <c r="CW25" s="628"/>
      <c r="CX25" s="628"/>
      <c r="CY25" s="629"/>
      <c r="CZ25" s="618">
        <v>17.399999999999999</v>
      </c>
      <c r="DA25" s="630"/>
      <c r="DB25" s="630"/>
      <c r="DC25" s="631"/>
      <c r="DD25" s="621">
        <v>1512023</v>
      </c>
      <c r="DE25" s="628"/>
      <c r="DF25" s="628"/>
      <c r="DG25" s="628"/>
      <c r="DH25" s="628"/>
      <c r="DI25" s="628"/>
      <c r="DJ25" s="628"/>
      <c r="DK25" s="629"/>
      <c r="DL25" s="621">
        <v>1408075</v>
      </c>
      <c r="DM25" s="628"/>
      <c r="DN25" s="628"/>
      <c r="DO25" s="628"/>
      <c r="DP25" s="628"/>
      <c r="DQ25" s="628"/>
      <c r="DR25" s="628"/>
      <c r="DS25" s="628"/>
      <c r="DT25" s="628"/>
      <c r="DU25" s="628"/>
      <c r="DV25" s="629"/>
      <c r="DW25" s="618">
        <v>26.9</v>
      </c>
      <c r="DX25" s="630"/>
      <c r="DY25" s="630"/>
      <c r="DZ25" s="630"/>
      <c r="EA25" s="630"/>
      <c r="EB25" s="630"/>
      <c r="EC25" s="642"/>
    </row>
    <row r="26" spans="2:133" ht="11.25" customHeight="1" x14ac:dyDescent="0.15">
      <c r="B26" s="612" t="s">
        <v>226</v>
      </c>
      <c r="C26" s="613"/>
      <c r="D26" s="613"/>
      <c r="E26" s="613"/>
      <c r="F26" s="613"/>
      <c r="G26" s="613"/>
      <c r="H26" s="613"/>
      <c r="I26" s="613"/>
      <c r="J26" s="613"/>
      <c r="K26" s="613"/>
      <c r="L26" s="613"/>
      <c r="M26" s="613"/>
      <c r="N26" s="613"/>
      <c r="O26" s="613"/>
      <c r="P26" s="613"/>
      <c r="Q26" s="614"/>
      <c r="R26" s="615">
        <v>1823</v>
      </c>
      <c r="S26" s="616"/>
      <c r="T26" s="616"/>
      <c r="U26" s="616"/>
      <c r="V26" s="616"/>
      <c r="W26" s="616"/>
      <c r="X26" s="616"/>
      <c r="Y26" s="617"/>
      <c r="Z26" s="653">
        <v>0</v>
      </c>
      <c r="AA26" s="653"/>
      <c r="AB26" s="653"/>
      <c r="AC26" s="653"/>
      <c r="AD26" s="654">
        <v>1823</v>
      </c>
      <c r="AE26" s="654"/>
      <c r="AF26" s="654"/>
      <c r="AG26" s="654"/>
      <c r="AH26" s="654"/>
      <c r="AI26" s="654"/>
      <c r="AJ26" s="654"/>
      <c r="AK26" s="654"/>
      <c r="AL26" s="618">
        <v>0</v>
      </c>
      <c r="AM26" s="619"/>
      <c r="AN26" s="619"/>
      <c r="AO26" s="655"/>
      <c r="AP26" s="612" t="s">
        <v>227</v>
      </c>
      <c r="AQ26" s="693"/>
      <c r="AR26" s="693"/>
      <c r="AS26" s="693"/>
      <c r="AT26" s="693"/>
      <c r="AU26" s="693"/>
      <c r="AV26" s="693"/>
      <c r="AW26" s="693"/>
      <c r="AX26" s="693"/>
      <c r="AY26" s="693"/>
      <c r="AZ26" s="693"/>
      <c r="BA26" s="693"/>
      <c r="BB26" s="693"/>
      <c r="BC26" s="693"/>
      <c r="BD26" s="693"/>
      <c r="BE26" s="693"/>
      <c r="BF26" s="694"/>
      <c r="BG26" s="615" t="s">
        <v>62</v>
      </c>
      <c r="BH26" s="616"/>
      <c r="BI26" s="616"/>
      <c r="BJ26" s="616"/>
      <c r="BK26" s="616"/>
      <c r="BL26" s="616"/>
      <c r="BM26" s="616"/>
      <c r="BN26" s="617"/>
      <c r="BO26" s="653" t="s">
        <v>62</v>
      </c>
      <c r="BP26" s="653"/>
      <c r="BQ26" s="653"/>
      <c r="BR26" s="653"/>
      <c r="BS26" s="654" t="s">
        <v>62</v>
      </c>
      <c r="BT26" s="654"/>
      <c r="BU26" s="654"/>
      <c r="BV26" s="654"/>
      <c r="BW26" s="654"/>
      <c r="BX26" s="654"/>
      <c r="BY26" s="654"/>
      <c r="BZ26" s="654"/>
      <c r="CA26" s="654"/>
      <c r="CB26" s="689"/>
      <c r="CD26" s="612" t="s">
        <v>228</v>
      </c>
      <c r="CE26" s="613"/>
      <c r="CF26" s="613"/>
      <c r="CG26" s="613"/>
      <c r="CH26" s="613"/>
      <c r="CI26" s="613"/>
      <c r="CJ26" s="613"/>
      <c r="CK26" s="613"/>
      <c r="CL26" s="613"/>
      <c r="CM26" s="613"/>
      <c r="CN26" s="613"/>
      <c r="CO26" s="613"/>
      <c r="CP26" s="613"/>
      <c r="CQ26" s="614"/>
      <c r="CR26" s="615">
        <v>1115615</v>
      </c>
      <c r="CS26" s="616"/>
      <c r="CT26" s="616"/>
      <c r="CU26" s="616"/>
      <c r="CV26" s="616"/>
      <c r="CW26" s="616"/>
      <c r="CX26" s="616"/>
      <c r="CY26" s="617"/>
      <c r="CZ26" s="618">
        <v>11.6</v>
      </c>
      <c r="DA26" s="630"/>
      <c r="DB26" s="630"/>
      <c r="DC26" s="631"/>
      <c r="DD26" s="621">
        <v>984274</v>
      </c>
      <c r="DE26" s="616"/>
      <c r="DF26" s="616"/>
      <c r="DG26" s="616"/>
      <c r="DH26" s="616"/>
      <c r="DI26" s="616"/>
      <c r="DJ26" s="616"/>
      <c r="DK26" s="617"/>
      <c r="DL26" s="621" t="s">
        <v>62</v>
      </c>
      <c r="DM26" s="616"/>
      <c r="DN26" s="616"/>
      <c r="DO26" s="616"/>
      <c r="DP26" s="616"/>
      <c r="DQ26" s="616"/>
      <c r="DR26" s="616"/>
      <c r="DS26" s="616"/>
      <c r="DT26" s="616"/>
      <c r="DU26" s="616"/>
      <c r="DV26" s="617"/>
      <c r="DW26" s="618" t="s">
        <v>62</v>
      </c>
      <c r="DX26" s="630"/>
      <c r="DY26" s="630"/>
      <c r="DZ26" s="630"/>
      <c r="EA26" s="630"/>
      <c r="EB26" s="630"/>
      <c r="EC26" s="642"/>
    </row>
    <row r="27" spans="2:133" ht="11.25" customHeight="1" x14ac:dyDescent="0.15">
      <c r="B27" s="612" t="s">
        <v>229</v>
      </c>
      <c r="C27" s="613"/>
      <c r="D27" s="613"/>
      <c r="E27" s="613"/>
      <c r="F27" s="613"/>
      <c r="G27" s="613"/>
      <c r="H27" s="613"/>
      <c r="I27" s="613"/>
      <c r="J27" s="613"/>
      <c r="K27" s="613"/>
      <c r="L27" s="613"/>
      <c r="M27" s="613"/>
      <c r="N27" s="613"/>
      <c r="O27" s="613"/>
      <c r="P27" s="613"/>
      <c r="Q27" s="614"/>
      <c r="R27" s="615">
        <v>105058</v>
      </c>
      <c r="S27" s="616"/>
      <c r="T27" s="616"/>
      <c r="U27" s="616"/>
      <c r="V27" s="616"/>
      <c r="W27" s="616"/>
      <c r="X27" s="616"/>
      <c r="Y27" s="617"/>
      <c r="Z27" s="653">
        <v>1.1000000000000001</v>
      </c>
      <c r="AA27" s="653"/>
      <c r="AB27" s="653"/>
      <c r="AC27" s="653"/>
      <c r="AD27" s="654" t="s">
        <v>62</v>
      </c>
      <c r="AE27" s="654"/>
      <c r="AF27" s="654"/>
      <c r="AG27" s="654"/>
      <c r="AH27" s="654"/>
      <c r="AI27" s="654"/>
      <c r="AJ27" s="654"/>
      <c r="AK27" s="654"/>
      <c r="AL27" s="618" t="s">
        <v>62</v>
      </c>
      <c r="AM27" s="619"/>
      <c r="AN27" s="619"/>
      <c r="AO27" s="655"/>
      <c r="AP27" s="612" t="s">
        <v>230</v>
      </c>
      <c r="AQ27" s="613"/>
      <c r="AR27" s="613"/>
      <c r="AS27" s="613"/>
      <c r="AT27" s="613"/>
      <c r="AU27" s="613"/>
      <c r="AV27" s="613"/>
      <c r="AW27" s="613"/>
      <c r="AX27" s="613"/>
      <c r="AY27" s="613"/>
      <c r="AZ27" s="613"/>
      <c r="BA27" s="613"/>
      <c r="BB27" s="613"/>
      <c r="BC27" s="613"/>
      <c r="BD27" s="613"/>
      <c r="BE27" s="613"/>
      <c r="BF27" s="614"/>
      <c r="BG27" s="615">
        <v>1409380</v>
      </c>
      <c r="BH27" s="616"/>
      <c r="BI27" s="616"/>
      <c r="BJ27" s="616"/>
      <c r="BK27" s="616"/>
      <c r="BL27" s="616"/>
      <c r="BM27" s="616"/>
      <c r="BN27" s="617"/>
      <c r="BO27" s="653">
        <v>100</v>
      </c>
      <c r="BP27" s="653"/>
      <c r="BQ27" s="653"/>
      <c r="BR27" s="653"/>
      <c r="BS27" s="654">
        <v>16244</v>
      </c>
      <c r="BT27" s="654"/>
      <c r="BU27" s="654"/>
      <c r="BV27" s="654"/>
      <c r="BW27" s="654"/>
      <c r="BX27" s="654"/>
      <c r="BY27" s="654"/>
      <c r="BZ27" s="654"/>
      <c r="CA27" s="654"/>
      <c r="CB27" s="689"/>
      <c r="CD27" s="612" t="s">
        <v>231</v>
      </c>
      <c r="CE27" s="613"/>
      <c r="CF27" s="613"/>
      <c r="CG27" s="613"/>
      <c r="CH27" s="613"/>
      <c r="CI27" s="613"/>
      <c r="CJ27" s="613"/>
      <c r="CK27" s="613"/>
      <c r="CL27" s="613"/>
      <c r="CM27" s="613"/>
      <c r="CN27" s="613"/>
      <c r="CO27" s="613"/>
      <c r="CP27" s="613"/>
      <c r="CQ27" s="614"/>
      <c r="CR27" s="615">
        <v>787865</v>
      </c>
      <c r="CS27" s="628"/>
      <c r="CT27" s="628"/>
      <c r="CU27" s="628"/>
      <c r="CV27" s="628"/>
      <c r="CW27" s="628"/>
      <c r="CX27" s="628"/>
      <c r="CY27" s="629"/>
      <c r="CZ27" s="618">
        <v>8.1999999999999993</v>
      </c>
      <c r="DA27" s="630"/>
      <c r="DB27" s="630"/>
      <c r="DC27" s="631"/>
      <c r="DD27" s="621">
        <v>264458</v>
      </c>
      <c r="DE27" s="628"/>
      <c r="DF27" s="628"/>
      <c r="DG27" s="628"/>
      <c r="DH27" s="628"/>
      <c r="DI27" s="628"/>
      <c r="DJ27" s="628"/>
      <c r="DK27" s="629"/>
      <c r="DL27" s="621">
        <v>219563</v>
      </c>
      <c r="DM27" s="628"/>
      <c r="DN27" s="628"/>
      <c r="DO27" s="628"/>
      <c r="DP27" s="628"/>
      <c r="DQ27" s="628"/>
      <c r="DR27" s="628"/>
      <c r="DS27" s="628"/>
      <c r="DT27" s="628"/>
      <c r="DU27" s="628"/>
      <c r="DV27" s="629"/>
      <c r="DW27" s="618">
        <v>4.2</v>
      </c>
      <c r="DX27" s="630"/>
      <c r="DY27" s="630"/>
      <c r="DZ27" s="630"/>
      <c r="EA27" s="630"/>
      <c r="EB27" s="630"/>
      <c r="EC27" s="642"/>
    </row>
    <row r="28" spans="2:133" ht="11.25" customHeight="1" x14ac:dyDescent="0.15">
      <c r="B28" s="612" t="s">
        <v>232</v>
      </c>
      <c r="C28" s="613"/>
      <c r="D28" s="613"/>
      <c r="E28" s="613"/>
      <c r="F28" s="613"/>
      <c r="G28" s="613"/>
      <c r="H28" s="613"/>
      <c r="I28" s="613"/>
      <c r="J28" s="613"/>
      <c r="K28" s="613"/>
      <c r="L28" s="613"/>
      <c r="M28" s="613"/>
      <c r="N28" s="613"/>
      <c r="O28" s="613"/>
      <c r="P28" s="613"/>
      <c r="Q28" s="614"/>
      <c r="R28" s="615">
        <v>344178</v>
      </c>
      <c r="S28" s="616"/>
      <c r="T28" s="616"/>
      <c r="U28" s="616"/>
      <c r="V28" s="616"/>
      <c r="W28" s="616"/>
      <c r="X28" s="616"/>
      <c r="Y28" s="617"/>
      <c r="Z28" s="653">
        <v>3.5</v>
      </c>
      <c r="AA28" s="653"/>
      <c r="AB28" s="653"/>
      <c r="AC28" s="653"/>
      <c r="AD28" s="654">
        <v>7509</v>
      </c>
      <c r="AE28" s="654"/>
      <c r="AF28" s="654"/>
      <c r="AG28" s="654"/>
      <c r="AH28" s="654"/>
      <c r="AI28" s="654"/>
      <c r="AJ28" s="654"/>
      <c r="AK28" s="654"/>
      <c r="AL28" s="618">
        <v>0.1</v>
      </c>
      <c r="AM28" s="619"/>
      <c r="AN28" s="619"/>
      <c r="AO28" s="655"/>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53"/>
      <c r="BP28" s="653"/>
      <c r="BQ28" s="653"/>
      <c r="BR28" s="653"/>
      <c r="BS28" s="621"/>
      <c r="BT28" s="616"/>
      <c r="BU28" s="616"/>
      <c r="BV28" s="616"/>
      <c r="BW28" s="616"/>
      <c r="BX28" s="616"/>
      <c r="BY28" s="616"/>
      <c r="BZ28" s="616"/>
      <c r="CA28" s="616"/>
      <c r="CB28" s="652"/>
      <c r="CD28" s="612" t="s">
        <v>233</v>
      </c>
      <c r="CE28" s="613"/>
      <c r="CF28" s="613"/>
      <c r="CG28" s="613"/>
      <c r="CH28" s="613"/>
      <c r="CI28" s="613"/>
      <c r="CJ28" s="613"/>
      <c r="CK28" s="613"/>
      <c r="CL28" s="613"/>
      <c r="CM28" s="613"/>
      <c r="CN28" s="613"/>
      <c r="CO28" s="613"/>
      <c r="CP28" s="613"/>
      <c r="CQ28" s="614"/>
      <c r="CR28" s="615">
        <v>1145840</v>
      </c>
      <c r="CS28" s="616"/>
      <c r="CT28" s="616"/>
      <c r="CU28" s="616"/>
      <c r="CV28" s="616"/>
      <c r="CW28" s="616"/>
      <c r="CX28" s="616"/>
      <c r="CY28" s="617"/>
      <c r="CZ28" s="618">
        <v>12</v>
      </c>
      <c r="DA28" s="630"/>
      <c r="DB28" s="630"/>
      <c r="DC28" s="631"/>
      <c r="DD28" s="621">
        <v>1105217</v>
      </c>
      <c r="DE28" s="616"/>
      <c r="DF28" s="616"/>
      <c r="DG28" s="616"/>
      <c r="DH28" s="616"/>
      <c r="DI28" s="616"/>
      <c r="DJ28" s="616"/>
      <c r="DK28" s="617"/>
      <c r="DL28" s="621">
        <v>1105217</v>
      </c>
      <c r="DM28" s="616"/>
      <c r="DN28" s="616"/>
      <c r="DO28" s="616"/>
      <c r="DP28" s="616"/>
      <c r="DQ28" s="616"/>
      <c r="DR28" s="616"/>
      <c r="DS28" s="616"/>
      <c r="DT28" s="616"/>
      <c r="DU28" s="616"/>
      <c r="DV28" s="617"/>
      <c r="DW28" s="618">
        <v>21.1</v>
      </c>
      <c r="DX28" s="630"/>
      <c r="DY28" s="630"/>
      <c r="DZ28" s="630"/>
      <c r="EA28" s="630"/>
      <c r="EB28" s="630"/>
      <c r="EC28" s="642"/>
    </row>
    <row r="29" spans="2:133" ht="11.25" customHeight="1" x14ac:dyDescent="0.15">
      <c r="B29" s="612" t="s">
        <v>234</v>
      </c>
      <c r="C29" s="613"/>
      <c r="D29" s="613"/>
      <c r="E29" s="613"/>
      <c r="F29" s="613"/>
      <c r="G29" s="613"/>
      <c r="H29" s="613"/>
      <c r="I29" s="613"/>
      <c r="J29" s="613"/>
      <c r="K29" s="613"/>
      <c r="L29" s="613"/>
      <c r="M29" s="613"/>
      <c r="N29" s="613"/>
      <c r="O29" s="613"/>
      <c r="P29" s="613"/>
      <c r="Q29" s="614"/>
      <c r="R29" s="615">
        <v>47777</v>
      </c>
      <c r="S29" s="616"/>
      <c r="T29" s="616"/>
      <c r="U29" s="616"/>
      <c r="V29" s="616"/>
      <c r="W29" s="616"/>
      <c r="X29" s="616"/>
      <c r="Y29" s="617"/>
      <c r="Z29" s="653">
        <v>0.5</v>
      </c>
      <c r="AA29" s="653"/>
      <c r="AB29" s="653"/>
      <c r="AC29" s="653"/>
      <c r="AD29" s="654" t="s">
        <v>62</v>
      </c>
      <c r="AE29" s="654"/>
      <c r="AF29" s="654"/>
      <c r="AG29" s="654"/>
      <c r="AH29" s="654"/>
      <c r="AI29" s="654"/>
      <c r="AJ29" s="654"/>
      <c r="AK29" s="654"/>
      <c r="AL29" s="618" t="s">
        <v>62</v>
      </c>
      <c r="AM29" s="619"/>
      <c r="AN29" s="619"/>
      <c r="AO29" s="655"/>
      <c r="AP29" s="596"/>
      <c r="AQ29" s="597"/>
      <c r="AR29" s="597"/>
      <c r="AS29" s="597"/>
      <c r="AT29" s="597"/>
      <c r="AU29" s="597"/>
      <c r="AV29" s="597"/>
      <c r="AW29" s="597"/>
      <c r="AX29" s="597"/>
      <c r="AY29" s="597"/>
      <c r="AZ29" s="597"/>
      <c r="BA29" s="597"/>
      <c r="BB29" s="597"/>
      <c r="BC29" s="597"/>
      <c r="BD29" s="597"/>
      <c r="BE29" s="597"/>
      <c r="BF29" s="598"/>
      <c r="BG29" s="615"/>
      <c r="BH29" s="616"/>
      <c r="BI29" s="616"/>
      <c r="BJ29" s="616"/>
      <c r="BK29" s="616"/>
      <c r="BL29" s="616"/>
      <c r="BM29" s="616"/>
      <c r="BN29" s="617"/>
      <c r="BO29" s="653"/>
      <c r="BP29" s="653"/>
      <c r="BQ29" s="653"/>
      <c r="BR29" s="653"/>
      <c r="BS29" s="654"/>
      <c r="BT29" s="654"/>
      <c r="BU29" s="654"/>
      <c r="BV29" s="654"/>
      <c r="BW29" s="654"/>
      <c r="BX29" s="654"/>
      <c r="BY29" s="654"/>
      <c r="BZ29" s="654"/>
      <c r="CA29" s="654"/>
      <c r="CB29" s="689"/>
      <c r="CD29" s="634" t="s">
        <v>235</v>
      </c>
      <c r="CE29" s="635"/>
      <c r="CF29" s="612" t="s">
        <v>236</v>
      </c>
      <c r="CG29" s="613"/>
      <c r="CH29" s="613"/>
      <c r="CI29" s="613"/>
      <c r="CJ29" s="613"/>
      <c r="CK29" s="613"/>
      <c r="CL29" s="613"/>
      <c r="CM29" s="613"/>
      <c r="CN29" s="613"/>
      <c r="CO29" s="613"/>
      <c r="CP29" s="613"/>
      <c r="CQ29" s="614"/>
      <c r="CR29" s="615">
        <v>1145836</v>
      </c>
      <c r="CS29" s="628"/>
      <c r="CT29" s="628"/>
      <c r="CU29" s="628"/>
      <c r="CV29" s="628"/>
      <c r="CW29" s="628"/>
      <c r="CX29" s="628"/>
      <c r="CY29" s="629"/>
      <c r="CZ29" s="618">
        <v>12</v>
      </c>
      <c r="DA29" s="630"/>
      <c r="DB29" s="630"/>
      <c r="DC29" s="631"/>
      <c r="DD29" s="621">
        <v>1105213</v>
      </c>
      <c r="DE29" s="628"/>
      <c r="DF29" s="628"/>
      <c r="DG29" s="628"/>
      <c r="DH29" s="628"/>
      <c r="DI29" s="628"/>
      <c r="DJ29" s="628"/>
      <c r="DK29" s="629"/>
      <c r="DL29" s="621">
        <v>1105213</v>
      </c>
      <c r="DM29" s="628"/>
      <c r="DN29" s="628"/>
      <c r="DO29" s="628"/>
      <c r="DP29" s="628"/>
      <c r="DQ29" s="628"/>
      <c r="DR29" s="628"/>
      <c r="DS29" s="628"/>
      <c r="DT29" s="628"/>
      <c r="DU29" s="628"/>
      <c r="DV29" s="629"/>
      <c r="DW29" s="618">
        <v>21.1</v>
      </c>
      <c r="DX29" s="630"/>
      <c r="DY29" s="630"/>
      <c r="DZ29" s="630"/>
      <c r="EA29" s="630"/>
      <c r="EB29" s="630"/>
      <c r="EC29" s="642"/>
    </row>
    <row r="30" spans="2:133" ht="11.25" customHeight="1" x14ac:dyDescent="0.15">
      <c r="B30" s="612" t="s">
        <v>237</v>
      </c>
      <c r="C30" s="613"/>
      <c r="D30" s="613"/>
      <c r="E30" s="613"/>
      <c r="F30" s="613"/>
      <c r="G30" s="613"/>
      <c r="H30" s="613"/>
      <c r="I30" s="613"/>
      <c r="J30" s="613"/>
      <c r="K30" s="613"/>
      <c r="L30" s="613"/>
      <c r="M30" s="613"/>
      <c r="N30" s="613"/>
      <c r="O30" s="613"/>
      <c r="P30" s="613"/>
      <c r="Q30" s="614"/>
      <c r="R30" s="615">
        <v>1037620</v>
      </c>
      <c r="S30" s="616"/>
      <c r="T30" s="616"/>
      <c r="U30" s="616"/>
      <c r="V30" s="616"/>
      <c r="W30" s="616"/>
      <c r="X30" s="616"/>
      <c r="Y30" s="617"/>
      <c r="Z30" s="653">
        <v>10.4</v>
      </c>
      <c r="AA30" s="653"/>
      <c r="AB30" s="653"/>
      <c r="AC30" s="653"/>
      <c r="AD30" s="654" t="s">
        <v>62</v>
      </c>
      <c r="AE30" s="654"/>
      <c r="AF30" s="654"/>
      <c r="AG30" s="654"/>
      <c r="AH30" s="654"/>
      <c r="AI30" s="654"/>
      <c r="AJ30" s="654"/>
      <c r="AK30" s="654"/>
      <c r="AL30" s="618" t="s">
        <v>62</v>
      </c>
      <c r="AM30" s="619"/>
      <c r="AN30" s="619"/>
      <c r="AO30" s="655"/>
      <c r="AP30" s="673" t="s">
        <v>154</v>
      </c>
      <c r="AQ30" s="674"/>
      <c r="AR30" s="674"/>
      <c r="AS30" s="674"/>
      <c r="AT30" s="674"/>
      <c r="AU30" s="674"/>
      <c r="AV30" s="674"/>
      <c r="AW30" s="674"/>
      <c r="AX30" s="674"/>
      <c r="AY30" s="674"/>
      <c r="AZ30" s="674"/>
      <c r="BA30" s="674"/>
      <c r="BB30" s="674"/>
      <c r="BC30" s="674"/>
      <c r="BD30" s="674"/>
      <c r="BE30" s="674"/>
      <c r="BF30" s="675"/>
      <c r="BG30" s="673" t="s">
        <v>238</v>
      </c>
      <c r="BH30" s="687"/>
      <c r="BI30" s="687"/>
      <c r="BJ30" s="687"/>
      <c r="BK30" s="687"/>
      <c r="BL30" s="687"/>
      <c r="BM30" s="687"/>
      <c r="BN30" s="687"/>
      <c r="BO30" s="687"/>
      <c r="BP30" s="687"/>
      <c r="BQ30" s="688"/>
      <c r="BR30" s="673" t="s">
        <v>239</v>
      </c>
      <c r="BS30" s="687"/>
      <c r="BT30" s="687"/>
      <c r="BU30" s="687"/>
      <c r="BV30" s="687"/>
      <c r="BW30" s="687"/>
      <c r="BX30" s="687"/>
      <c r="BY30" s="687"/>
      <c r="BZ30" s="687"/>
      <c r="CA30" s="687"/>
      <c r="CB30" s="688"/>
      <c r="CD30" s="636"/>
      <c r="CE30" s="637"/>
      <c r="CF30" s="612" t="s">
        <v>240</v>
      </c>
      <c r="CG30" s="613"/>
      <c r="CH30" s="613"/>
      <c r="CI30" s="613"/>
      <c r="CJ30" s="613"/>
      <c r="CK30" s="613"/>
      <c r="CL30" s="613"/>
      <c r="CM30" s="613"/>
      <c r="CN30" s="613"/>
      <c r="CO30" s="613"/>
      <c r="CP30" s="613"/>
      <c r="CQ30" s="614"/>
      <c r="CR30" s="615">
        <v>1120586</v>
      </c>
      <c r="CS30" s="616"/>
      <c r="CT30" s="616"/>
      <c r="CU30" s="616"/>
      <c r="CV30" s="616"/>
      <c r="CW30" s="616"/>
      <c r="CX30" s="616"/>
      <c r="CY30" s="617"/>
      <c r="CZ30" s="618">
        <v>11.7</v>
      </c>
      <c r="DA30" s="630"/>
      <c r="DB30" s="630"/>
      <c r="DC30" s="631"/>
      <c r="DD30" s="621">
        <v>1082256</v>
      </c>
      <c r="DE30" s="616"/>
      <c r="DF30" s="616"/>
      <c r="DG30" s="616"/>
      <c r="DH30" s="616"/>
      <c r="DI30" s="616"/>
      <c r="DJ30" s="616"/>
      <c r="DK30" s="617"/>
      <c r="DL30" s="621">
        <v>1082256</v>
      </c>
      <c r="DM30" s="616"/>
      <c r="DN30" s="616"/>
      <c r="DO30" s="616"/>
      <c r="DP30" s="616"/>
      <c r="DQ30" s="616"/>
      <c r="DR30" s="616"/>
      <c r="DS30" s="616"/>
      <c r="DT30" s="616"/>
      <c r="DU30" s="616"/>
      <c r="DV30" s="617"/>
      <c r="DW30" s="618">
        <v>20.7</v>
      </c>
      <c r="DX30" s="630"/>
      <c r="DY30" s="630"/>
      <c r="DZ30" s="630"/>
      <c r="EA30" s="630"/>
      <c r="EB30" s="630"/>
      <c r="EC30" s="642"/>
    </row>
    <row r="31" spans="2:133" ht="11.25" customHeight="1" x14ac:dyDescent="0.15">
      <c r="B31" s="690" t="s">
        <v>241</v>
      </c>
      <c r="C31" s="691"/>
      <c r="D31" s="691"/>
      <c r="E31" s="691"/>
      <c r="F31" s="691"/>
      <c r="G31" s="691"/>
      <c r="H31" s="691"/>
      <c r="I31" s="691"/>
      <c r="J31" s="691"/>
      <c r="K31" s="691"/>
      <c r="L31" s="691"/>
      <c r="M31" s="691"/>
      <c r="N31" s="691"/>
      <c r="O31" s="691"/>
      <c r="P31" s="691"/>
      <c r="Q31" s="692"/>
      <c r="R31" s="615" t="s">
        <v>62</v>
      </c>
      <c r="S31" s="616"/>
      <c r="T31" s="616"/>
      <c r="U31" s="616"/>
      <c r="V31" s="616"/>
      <c r="W31" s="616"/>
      <c r="X31" s="616"/>
      <c r="Y31" s="617"/>
      <c r="Z31" s="653" t="s">
        <v>62</v>
      </c>
      <c r="AA31" s="653"/>
      <c r="AB31" s="653"/>
      <c r="AC31" s="653"/>
      <c r="AD31" s="654" t="s">
        <v>62</v>
      </c>
      <c r="AE31" s="654"/>
      <c r="AF31" s="654"/>
      <c r="AG31" s="654"/>
      <c r="AH31" s="654"/>
      <c r="AI31" s="654"/>
      <c r="AJ31" s="654"/>
      <c r="AK31" s="654"/>
      <c r="AL31" s="618" t="s">
        <v>62</v>
      </c>
      <c r="AM31" s="619"/>
      <c r="AN31" s="619"/>
      <c r="AO31" s="655"/>
      <c r="AP31" s="681" t="s">
        <v>242</v>
      </c>
      <c r="AQ31" s="682"/>
      <c r="AR31" s="682"/>
      <c r="AS31" s="682"/>
      <c r="AT31" s="683" t="s">
        <v>243</v>
      </c>
      <c r="AU31" s="77"/>
      <c r="AV31" s="77"/>
      <c r="AW31" s="77"/>
      <c r="AX31" s="670" t="s">
        <v>119</v>
      </c>
      <c r="AY31" s="671"/>
      <c r="AZ31" s="671"/>
      <c r="BA31" s="671"/>
      <c r="BB31" s="671"/>
      <c r="BC31" s="671"/>
      <c r="BD31" s="671"/>
      <c r="BE31" s="671"/>
      <c r="BF31" s="672"/>
      <c r="BG31" s="677">
        <v>99.3</v>
      </c>
      <c r="BH31" s="678"/>
      <c r="BI31" s="678"/>
      <c r="BJ31" s="678"/>
      <c r="BK31" s="678"/>
      <c r="BL31" s="678"/>
      <c r="BM31" s="679">
        <v>97.3</v>
      </c>
      <c r="BN31" s="678"/>
      <c r="BO31" s="678"/>
      <c r="BP31" s="678"/>
      <c r="BQ31" s="680"/>
      <c r="BR31" s="677">
        <v>99.6</v>
      </c>
      <c r="BS31" s="678"/>
      <c r="BT31" s="678"/>
      <c r="BU31" s="678"/>
      <c r="BV31" s="678"/>
      <c r="BW31" s="678"/>
      <c r="BX31" s="679">
        <v>97.7</v>
      </c>
      <c r="BY31" s="678"/>
      <c r="BZ31" s="678"/>
      <c r="CA31" s="678"/>
      <c r="CB31" s="680"/>
      <c r="CD31" s="636"/>
      <c r="CE31" s="637"/>
      <c r="CF31" s="612" t="s">
        <v>244</v>
      </c>
      <c r="CG31" s="613"/>
      <c r="CH31" s="613"/>
      <c r="CI31" s="613"/>
      <c r="CJ31" s="613"/>
      <c r="CK31" s="613"/>
      <c r="CL31" s="613"/>
      <c r="CM31" s="613"/>
      <c r="CN31" s="613"/>
      <c r="CO31" s="613"/>
      <c r="CP31" s="613"/>
      <c r="CQ31" s="614"/>
      <c r="CR31" s="615">
        <v>25250</v>
      </c>
      <c r="CS31" s="628"/>
      <c r="CT31" s="628"/>
      <c r="CU31" s="628"/>
      <c r="CV31" s="628"/>
      <c r="CW31" s="628"/>
      <c r="CX31" s="628"/>
      <c r="CY31" s="629"/>
      <c r="CZ31" s="618">
        <v>0.3</v>
      </c>
      <c r="DA31" s="630"/>
      <c r="DB31" s="630"/>
      <c r="DC31" s="631"/>
      <c r="DD31" s="621">
        <v>22957</v>
      </c>
      <c r="DE31" s="628"/>
      <c r="DF31" s="628"/>
      <c r="DG31" s="628"/>
      <c r="DH31" s="628"/>
      <c r="DI31" s="628"/>
      <c r="DJ31" s="628"/>
      <c r="DK31" s="629"/>
      <c r="DL31" s="621">
        <v>22957</v>
      </c>
      <c r="DM31" s="628"/>
      <c r="DN31" s="628"/>
      <c r="DO31" s="628"/>
      <c r="DP31" s="628"/>
      <c r="DQ31" s="628"/>
      <c r="DR31" s="628"/>
      <c r="DS31" s="628"/>
      <c r="DT31" s="628"/>
      <c r="DU31" s="628"/>
      <c r="DV31" s="629"/>
      <c r="DW31" s="618">
        <v>0.4</v>
      </c>
      <c r="DX31" s="630"/>
      <c r="DY31" s="630"/>
      <c r="DZ31" s="630"/>
      <c r="EA31" s="630"/>
      <c r="EB31" s="630"/>
      <c r="EC31" s="642"/>
    </row>
    <row r="32" spans="2:133" ht="11.25" customHeight="1" x14ac:dyDescent="0.15">
      <c r="B32" s="612" t="s">
        <v>245</v>
      </c>
      <c r="C32" s="613"/>
      <c r="D32" s="613"/>
      <c r="E32" s="613"/>
      <c r="F32" s="613"/>
      <c r="G32" s="613"/>
      <c r="H32" s="613"/>
      <c r="I32" s="613"/>
      <c r="J32" s="613"/>
      <c r="K32" s="613"/>
      <c r="L32" s="613"/>
      <c r="M32" s="613"/>
      <c r="N32" s="613"/>
      <c r="O32" s="613"/>
      <c r="P32" s="613"/>
      <c r="Q32" s="614"/>
      <c r="R32" s="615">
        <v>722753</v>
      </c>
      <c r="S32" s="616"/>
      <c r="T32" s="616"/>
      <c r="U32" s="616"/>
      <c r="V32" s="616"/>
      <c r="W32" s="616"/>
      <c r="X32" s="616"/>
      <c r="Y32" s="617"/>
      <c r="Z32" s="653">
        <v>7.3</v>
      </c>
      <c r="AA32" s="653"/>
      <c r="AB32" s="653"/>
      <c r="AC32" s="653"/>
      <c r="AD32" s="654" t="s">
        <v>62</v>
      </c>
      <c r="AE32" s="654"/>
      <c r="AF32" s="654"/>
      <c r="AG32" s="654"/>
      <c r="AH32" s="654"/>
      <c r="AI32" s="654"/>
      <c r="AJ32" s="654"/>
      <c r="AK32" s="654"/>
      <c r="AL32" s="618" t="s">
        <v>62</v>
      </c>
      <c r="AM32" s="619"/>
      <c r="AN32" s="619"/>
      <c r="AO32" s="655"/>
      <c r="AP32" s="656"/>
      <c r="AQ32" s="657"/>
      <c r="AR32" s="657"/>
      <c r="AS32" s="657"/>
      <c r="AT32" s="684"/>
      <c r="AU32" s="73" t="s">
        <v>246</v>
      </c>
      <c r="AX32" s="612" t="s">
        <v>247</v>
      </c>
      <c r="AY32" s="613"/>
      <c r="AZ32" s="613"/>
      <c r="BA32" s="613"/>
      <c r="BB32" s="613"/>
      <c r="BC32" s="613"/>
      <c r="BD32" s="613"/>
      <c r="BE32" s="613"/>
      <c r="BF32" s="614"/>
      <c r="BG32" s="686">
        <v>99.5</v>
      </c>
      <c r="BH32" s="628"/>
      <c r="BI32" s="628"/>
      <c r="BJ32" s="628"/>
      <c r="BK32" s="628"/>
      <c r="BL32" s="628"/>
      <c r="BM32" s="619">
        <v>98.3</v>
      </c>
      <c r="BN32" s="628"/>
      <c r="BO32" s="628"/>
      <c r="BP32" s="628"/>
      <c r="BQ32" s="651"/>
      <c r="BR32" s="686">
        <v>99.5</v>
      </c>
      <c r="BS32" s="628"/>
      <c r="BT32" s="628"/>
      <c r="BU32" s="628"/>
      <c r="BV32" s="628"/>
      <c r="BW32" s="628"/>
      <c r="BX32" s="619">
        <v>98.5</v>
      </c>
      <c r="BY32" s="628"/>
      <c r="BZ32" s="628"/>
      <c r="CA32" s="628"/>
      <c r="CB32" s="651"/>
      <c r="CD32" s="638"/>
      <c r="CE32" s="639"/>
      <c r="CF32" s="612" t="s">
        <v>248</v>
      </c>
      <c r="CG32" s="613"/>
      <c r="CH32" s="613"/>
      <c r="CI32" s="613"/>
      <c r="CJ32" s="613"/>
      <c r="CK32" s="613"/>
      <c r="CL32" s="613"/>
      <c r="CM32" s="613"/>
      <c r="CN32" s="613"/>
      <c r="CO32" s="613"/>
      <c r="CP32" s="613"/>
      <c r="CQ32" s="614"/>
      <c r="CR32" s="615">
        <v>4</v>
      </c>
      <c r="CS32" s="616"/>
      <c r="CT32" s="616"/>
      <c r="CU32" s="616"/>
      <c r="CV32" s="616"/>
      <c r="CW32" s="616"/>
      <c r="CX32" s="616"/>
      <c r="CY32" s="617"/>
      <c r="CZ32" s="618">
        <v>0</v>
      </c>
      <c r="DA32" s="630"/>
      <c r="DB32" s="630"/>
      <c r="DC32" s="631"/>
      <c r="DD32" s="621">
        <v>4</v>
      </c>
      <c r="DE32" s="616"/>
      <c r="DF32" s="616"/>
      <c r="DG32" s="616"/>
      <c r="DH32" s="616"/>
      <c r="DI32" s="616"/>
      <c r="DJ32" s="616"/>
      <c r="DK32" s="617"/>
      <c r="DL32" s="621">
        <v>4</v>
      </c>
      <c r="DM32" s="616"/>
      <c r="DN32" s="616"/>
      <c r="DO32" s="616"/>
      <c r="DP32" s="616"/>
      <c r="DQ32" s="616"/>
      <c r="DR32" s="616"/>
      <c r="DS32" s="616"/>
      <c r="DT32" s="616"/>
      <c r="DU32" s="616"/>
      <c r="DV32" s="617"/>
      <c r="DW32" s="618">
        <v>0</v>
      </c>
      <c r="DX32" s="630"/>
      <c r="DY32" s="630"/>
      <c r="DZ32" s="630"/>
      <c r="EA32" s="630"/>
      <c r="EB32" s="630"/>
      <c r="EC32" s="642"/>
    </row>
    <row r="33" spans="2:133" ht="11.25" customHeight="1" x14ac:dyDescent="0.15">
      <c r="B33" s="612" t="s">
        <v>249</v>
      </c>
      <c r="C33" s="613"/>
      <c r="D33" s="613"/>
      <c r="E33" s="613"/>
      <c r="F33" s="613"/>
      <c r="G33" s="613"/>
      <c r="H33" s="613"/>
      <c r="I33" s="613"/>
      <c r="J33" s="613"/>
      <c r="K33" s="613"/>
      <c r="L33" s="613"/>
      <c r="M33" s="613"/>
      <c r="N33" s="613"/>
      <c r="O33" s="613"/>
      <c r="P33" s="613"/>
      <c r="Q33" s="614"/>
      <c r="R33" s="615">
        <v>42706</v>
      </c>
      <c r="S33" s="616"/>
      <c r="T33" s="616"/>
      <c r="U33" s="616"/>
      <c r="V33" s="616"/>
      <c r="W33" s="616"/>
      <c r="X33" s="616"/>
      <c r="Y33" s="617"/>
      <c r="Z33" s="653">
        <v>0.4</v>
      </c>
      <c r="AA33" s="653"/>
      <c r="AB33" s="653"/>
      <c r="AC33" s="653"/>
      <c r="AD33" s="654">
        <v>22449</v>
      </c>
      <c r="AE33" s="654"/>
      <c r="AF33" s="654"/>
      <c r="AG33" s="654"/>
      <c r="AH33" s="654"/>
      <c r="AI33" s="654"/>
      <c r="AJ33" s="654"/>
      <c r="AK33" s="654"/>
      <c r="AL33" s="618">
        <v>0.4</v>
      </c>
      <c r="AM33" s="619"/>
      <c r="AN33" s="619"/>
      <c r="AO33" s="655"/>
      <c r="AP33" s="658"/>
      <c r="AQ33" s="659"/>
      <c r="AR33" s="659"/>
      <c r="AS33" s="659"/>
      <c r="AT33" s="685"/>
      <c r="AU33" s="78"/>
      <c r="AV33" s="78"/>
      <c r="AW33" s="78"/>
      <c r="AX33" s="596" t="s">
        <v>250</v>
      </c>
      <c r="AY33" s="597"/>
      <c r="AZ33" s="597"/>
      <c r="BA33" s="597"/>
      <c r="BB33" s="597"/>
      <c r="BC33" s="597"/>
      <c r="BD33" s="597"/>
      <c r="BE33" s="597"/>
      <c r="BF33" s="598"/>
      <c r="BG33" s="676">
        <v>99.1</v>
      </c>
      <c r="BH33" s="600"/>
      <c r="BI33" s="600"/>
      <c r="BJ33" s="600"/>
      <c r="BK33" s="600"/>
      <c r="BL33" s="600"/>
      <c r="BM33" s="646">
        <v>96.1</v>
      </c>
      <c r="BN33" s="600"/>
      <c r="BO33" s="600"/>
      <c r="BP33" s="600"/>
      <c r="BQ33" s="663"/>
      <c r="BR33" s="676">
        <v>99.7</v>
      </c>
      <c r="BS33" s="600"/>
      <c r="BT33" s="600"/>
      <c r="BU33" s="600"/>
      <c r="BV33" s="600"/>
      <c r="BW33" s="600"/>
      <c r="BX33" s="646">
        <v>96.7</v>
      </c>
      <c r="BY33" s="600"/>
      <c r="BZ33" s="600"/>
      <c r="CA33" s="600"/>
      <c r="CB33" s="663"/>
      <c r="CD33" s="612" t="s">
        <v>251</v>
      </c>
      <c r="CE33" s="613"/>
      <c r="CF33" s="613"/>
      <c r="CG33" s="613"/>
      <c r="CH33" s="613"/>
      <c r="CI33" s="613"/>
      <c r="CJ33" s="613"/>
      <c r="CK33" s="613"/>
      <c r="CL33" s="613"/>
      <c r="CM33" s="613"/>
      <c r="CN33" s="613"/>
      <c r="CO33" s="613"/>
      <c r="CP33" s="613"/>
      <c r="CQ33" s="614"/>
      <c r="CR33" s="615">
        <v>4638618</v>
      </c>
      <c r="CS33" s="628"/>
      <c r="CT33" s="628"/>
      <c r="CU33" s="628"/>
      <c r="CV33" s="628"/>
      <c r="CW33" s="628"/>
      <c r="CX33" s="628"/>
      <c r="CY33" s="629"/>
      <c r="CZ33" s="618">
        <v>48.4</v>
      </c>
      <c r="DA33" s="630"/>
      <c r="DB33" s="630"/>
      <c r="DC33" s="631"/>
      <c r="DD33" s="621">
        <v>3406360</v>
      </c>
      <c r="DE33" s="628"/>
      <c r="DF33" s="628"/>
      <c r="DG33" s="628"/>
      <c r="DH33" s="628"/>
      <c r="DI33" s="628"/>
      <c r="DJ33" s="628"/>
      <c r="DK33" s="629"/>
      <c r="DL33" s="621">
        <v>1947978</v>
      </c>
      <c r="DM33" s="628"/>
      <c r="DN33" s="628"/>
      <c r="DO33" s="628"/>
      <c r="DP33" s="628"/>
      <c r="DQ33" s="628"/>
      <c r="DR33" s="628"/>
      <c r="DS33" s="628"/>
      <c r="DT33" s="628"/>
      <c r="DU33" s="628"/>
      <c r="DV33" s="629"/>
      <c r="DW33" s="618">
        <v>37.200000000000003</v>
      </c>
      <c r="DX33" s="630"/>
      <c r="DY33" s="630"/>
      <c r="DZ33" s="630"/>
      <c r="EA33" s="630"/>
      <c r="EB33" s="630"/>
      <c r="EC33" s="642"/>
    </row>
    <row r="34" spans="2:133" ht="11.25" customHeight="1" x14ac:dyDescent="0.15">
      <c r="B34" s="612" t="s">
        <v>252</v>
      </c>
      <c r="C34" s="613"/>
      <c r="D34" s="613"/>
      <c r="E34" s="613"/>
      <c r="F34" s="613"/>
      <c r="G34" s="613"/>
      <c r="H34" s="613"/>
      <c r="I34" s="613"/>
      <c r="J34" s="613"/>
      <c r="K34" s="613"/>
      <c r="L34" s="613"/>
      <c r="M34" s="613"/>
      <c r="N34" s="613"/>
      <c r="O34" s="613"/>
      <c r="P34" s="613"/>
      <c r="Q34" s="614"/>
      <c r="R34" s="615">
        <v>201564</v>
      </c>
      <c r="S34" s="616"/>
      <c r="T34" s="616"/>
      <c r="U34" s="616"/>
      <c r="V34" s="616"/>
      <c r="W34" s="616"/>
      <c r="X34" s="616"/>
      <c r="Y34" s="617"/>
      <c r="Z34" s="653">
        <v>2</v>
      </c>
      <c r="AA34" s="653"/>
      <c r="AB34" s="653"/>
      <c r="AC34" s="653"/>
      <c r="AD34" s="654" t="s">
        <v>62</v>
      </c>
      <c r="AE34" s="654"/>
      <c r="AF34" s="654"/>
      <c r="AG34" s="654"/>
      <c r="AH34" s="654"/>
      <c r="AI34" s="654"/>
      <c r="AJ34" s="654"/>
      <c r="AK34" s="654"/>
      <c r="AL34" s="618" t="s">
        <v>62</v>
      </c>
      <c r="AM34" s="619"/>
      <c r="AN34" s="619"/>
      <c r="AO34" s="655"/>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2" t="s">
        <v>253</v>
      </c>
      <c r="CE34" s="613"/>
      <c r="CF34" s="613"/>
      <c r="CG34" s="613"/>
      <c r="CH34" s="613"/>
      <c r="CI34" s="613"/>
      <c r="CJ34" s="613"/>
      <c r="CK34" s="613"/>
      <c r="CL34" s="613"/>
      <c r="CM34" s="613"/>
      <c r="CN34" s="613"/>
      <c r="CO34" s="613"/>
      <c r="CP34" s="613"/>
      <c r="CQ34" s="614"/>
      <c r="CR34" s="615">
        <v>1380111</v>
      </c>
      <c r="CS34" s="616"/>
      <c r="CT34" s="616"/>
      <c r="CU34" s="616"/>
      <c r="CV34" s="616"/>
      <c r="CW34" s="616"/>
      <c r="CX34" s="616"/>
      <c r="CY34" s="617"/>
      <c r="CZ34" s="618">
        <v>14.4</v>
      </c>
      <c r="DA34" s="630"/>
      <c r="DB34" s="630"/>
      <c r="DC34" s="631"/>
      <c r="DD34" s="621">
        <v>878626</v>
      </c>
      <c r="DE34" s="616"/>
      <c r="DF34" s="616"/>
      <c r="DG34" s="616"/>
      <c r="DH34" s="616"/>
      <c r="DI34" s="616"/>
      <c r="DJ34" s="616"/>
      <c r="DK34" s="617"/>
      <c r="DL34" s="621">
        <v>740184</v>
      </c>
      <c r="DM34" s="616"/>
      <c r="DN34" s="616"/>
      <c r="DO34" s="616"/>
      <c r="DP34" s="616"/>
      <c r="DQ34" s="616"/>
      <c r="DR34" s="616"/>
      <c r="DS34" s="616"/>
      <c r="DT34" s="616"/>
      <c r="DU34" s="616"/>
      <c r="DV34" s="617"/>
      <c r="DW34" s="618">
        <v>14.2</v>
      </c>
      <c r="DX34" s="630"/>
      <c r="DY34" s="630"/>
      <c r="DZ34" s="630"/>
      <c r="EA34" s="630"/>
      <c r="EB34" s="630"/>
      <c r="EC34" s="642"/>
    </row>
    <row r="35" spans="2:133" ht="11.25" customHeight="1" x14ac:dyDescent="0.15">
      <c r="B35" s="612" t="s">
        <v>254</v>
      </c>
      <c r="C35" s="613"/>
      <c r="D35" s="613"/>
      <c r="E35" s="613"/>
      <c r="F35" s="613"/>
      <c r="G35" s="613"/>
      <c r="H35" s="613"/>
      <c r="I35" s="613"/>
      <c r="J35" s="613"/>
      <c r="K35" s="613"/>
      <c r="L35" s="613"/>
      <c r="M35" s="613"/>
      <c r="N35" s="613"/>
      <c r="O35" s="613"/>
      <c r="P35" s="613"/>
      <c r="Q35" s="614"/>
      <c r="R35" s="615">
        <v>852629</v>
      </c>
      <c r="S35" s="616"/>
      <c r="T35" s="616"/>
      <c r="U35" s="616"/>
      <c r="V35" s="616"/>
      <c r="W35" s="616"/>
      <c r="X35" s="616"/>
      <c r="Y35" s="617"/>
      <c r="Z35" s="653">
        <v>8.6</v>
      </c>
      <c r="AA35" s="653"/>
      <c r="AB35" s="653"/>
      <c r="AC35" s="653"/>
      <c r="AD35" s="654" t="s">
        <v>62</v>
      </c>
      <c r="AE35" s="654"/>
      <c r="AF35" s="654"/>
      <c r="AG35" s="654"/>
      <c r="AH35" s="654"/>
      <c r="AI35" s="654"/>
      <c r="AJ35" s="654"/>
      <c r="AK35" s="654"/>
      <c r="AL35" s="618" t="s">
        <v>62</v>
      </c>
      <c r="AM35" s="619"/>
      <c r="AN35" s="619"/>
      <c r="AO35" s="655"/>
      <c r="AP35" s="81"/>
      <c r="AQ35" s="673" t="s">
        <v>255</v>
      </c>
      <c r="AR35" s="674"/>
      <c r="AS35" s="674"/>
      <c r="AT35" s="674"/>
      <c r="AU35" s="674"/>
      <c r="AV35" s="674"/>
      <c r="AW35" s="674"/>
      <c r="AX35" s="674"/>
      <c r="AY35" s="674"/>
      <c r="AZ35" s="674"/>
      <c r="BA35" s="674"/>
      <c r="BB35" s="674"/>
      <c r="BC35" s="674"/>
      <c r="BD35" s="674"/>
      <c r="BE35" s="674"/>
      <c r="BF35" s="675"/>
      <c r="BG35" s="673" t="s">
        <v>256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2" t="s">
        <v>257</v>
      </c>
      <c r="CE35" s="613"/>
      <c r="CF35" s="613"/>
      <c r="CG35" s="613"/>
      <c r="CH35" s="613"/>
      <c r="CI35" s="613"/>
      <c r="CJ35" s="613"/>
      <c r="CK35" s="613"/>
      <c r="CL35" s="613"/>
      <c r="CM35" s="613"/>
      <c r="CN35" s="613"/>
      <c r="CO35" s="613"/>
      <c r="CP35" s="613"/>
      <c r="CQ35" s="614"/>
      <c r="CR35" s="615">
        <v>291097</v>
      </c>
      <c r="CS35" s="628"/>
      <c r="CT35" s="628"/>
      <c r="CU35" s="628"/>
      <c r="CV35" s="628"/>
      <c r="CW35" s="628"/>
      <c r="CX35" s="628"/>
      <c r="CY35" s="629"/>
      <c r="CZ35" s="618">
        <v>3</v>
      </c>
      <c r="DA35" s="630"/>
      <c r="DB35" s="630"/>
      <c r="DC35" s="631"/>
      <c r="DD35" s="621">
        <v>242991</v>
      </c>
      <c r="DE35" s="628"/>
      <c r="DF35" s="628"/>
      <c r="DG35" s="628"/>
      <c r="DH35" s="628"/>
      <c r="DI35" s="628"/>
      <c r="DJ35" s="628"/>
      <c r="DK35" s="629"/>
      <c r="DL35" s="621">
        <v>242991</v>
      </c>
      <c r="DM35" s="628"/>
      <c r="DN35" s="628"/>
      <c r="DO35" s="628"/>
      <c r="DP35" s="628"/>
      <c r="DQ35" s="628"/>
      <c r="DR35" s="628"/>
      <c r="DS35" s="628"/>
      <c r="DT35" s="628"/>
      <c r="DU35" s="628"/>
      <c r="DV35" s="629"/>
      <c r="DW35" s="618">
        <v>4.5999999999999996</v>
      </c>
      <c r="DX35" s="630"/>
      <c r="DY35" s="630"/>
      <c r="DZ35" s="630"/>
      <c r="EA35" s="630"/>
      <c r="EB35" s="630"/>
      <c r="EC35" s="642"/>
    </row>
    <row r="36" spans="2:133" ht="11.25" customHeight="1" x14ac:dyDescent="0.15">
      <c r="B36" s="612" t="s">
        <v>258</v>
      </c>
      <c r="C36" s="613"/>
      <c r="D36" s="613"/>
      <c r="E36" s="613"/>
      <c r="F36" s="613"/>
      <c r="G36" s="613"/>
      <c r="H36" s="613"/>
      <c r="I36" s="613"/>
      <c r="J36" s="613"/>
      <c r="K36" s="613"/>
      <c r="L36" s="613"/>
      <c r="M36" s="613"/>
      <c r="N36" s="613"/>
      <c r="O36" s="613"/>
      <c r="P36" s="613"/>
      <c r="Q36" s="614"/>
      <c r="R36" s="615">
        <v>208159</v>
      </c>
      <c r="S36" s="616"/>
      <c r="T36" s="616"/>
      <c r="U36" s="616"/>
      <c r="V36" s="616"/>
      <c r="W36" s="616"/>
      <c r="X36" s="616"/>
      <c r="Y36" s="617"/>
      <c r="Z36" s="653">
        <v>2.1</v>
      </c>
      <c r="AA36" s="653"/>
      <c r="AB36" s="653"/>
      <c r="AC36" s="653"/>
      <c r="AD36" s="654" t="s">
        <v>62</v>
      </c>
      <c r="AE36" s="654"/>
      <c r="AF36" s="654"/>
      <c r="AG36" s="654"/>
      <c r="AH36" s="654"/>
      <c r="AI36" s="654"/>
      <c r="AJ36" s="654"/>
      <c r="AK36" s="654"/>
      <c r="AL36" s="618" t="s">
        <v>62</v>
      </c>
      <c r="AM36" s="619"/>
      <c r="AN36" s="619"/>
      <c r="AO36" s="655"/>
      <c r="AP36" s="81"/>
      <c r="AQ36" s="664" t="s">
        <v>259</v>
      </c>
      <c r="AR36" s="665"/>
      <c r="AS36" s="665"/>
      <c r="AT36" s="665"/>
      <c r="AU36" s="665"/>
      <c r="AV36" s="665"/>
      <c r="AW36" s="665"/>
      <c r="AX36" s="665"/>
      <c r="AY36" s="666"/>
      <c r="AZ36" s="667">
        <v>651340</v>
      </c>
      <c r="BA36" s="668"/>
      <c r="BB36" s="668"/>
      <c r="BC36" s="668"/>
      <c r="BD36" s="668"/>
      <c r="BE36" s="668"/>
      <c r="BF36" s="669"/>
      <c r="BG36" s="670" t="s">
        <v>260</v>
      </c>
      <c r="BH36" s="671"/>
      <c r="BI36" s="671"/>
      <c r="BJ36" s="671"/>
      <c r="BK36" s="671"/>
      <c r="BL36" s="671"/>
      <c r="BM36" s="671"/>
      <c r="BN36" s="671"/>
      <c r="BO36" s="671"/>
      <c r="BP36" s="671"/>
      <c r="BQ36" s="671"/>
      <c r="BR36" s="671"/>
      <c r="BS36" s="671"/>
      <c r="BT36" s="671"/>
      <c r="BU36" s="672"/>
      <c r="BV36" s="667">
        <v>7193</v>
      </c>
      <c r="BW36" s="668"/>
      <c r="BX36" s="668"/>
      <c r="BY36" s="668"/>
      <c r="BZ36" s="668"/>
      <c r="CA36" s="668"/>
      <c r="CB36" s="669"/>
      <c r="CD36" s="612" t="s">
        <v>261</v>
      </c>
      <c r="CE36" s="613"/>
      <c r="CF36" s="613"/>
      <c r="CG36" s="613"/>
      <c r="CH36" s="613"/>
      <c r="CI36" s="613"/>
      <c r="CJ36" s="613"/>
      <c r="CK36" s="613"/>
      <c r="CL36" s="613"/>
      <c r="CM36" s="613"/>
      <c r="CN36" s="613"/>
      <c r="CO36" s="613"/>
      <c r="CP36" s="613"/>
      <c r="CQ36" s="614"/>
      <c r="CR36" s="615">
        <v>1764557</v>
      </c>
      <c r="CS36" s="616"/>
      <c r="CT36" s="616"/>
      <c r="CU36" s="616"/>
      <c r="CV36" s="616"/>
      <c r="CW36" s="616"/>
      <c r="CX36" s="616"/>
      <c r="CY36" s="617"/>
      <c r="CZ36" s="618">
        <v>18.399999999999999</v>
      </c>
      <c r="DA36" s="630"/>
      <c r="DB36" s="630"/>
      <c r="DC36" s="631"/>
      <c r="DD36" s="621">
        <v>1176137</v>
      </c>
      <c r="DE36" s="616"/>
      <c r="DF36" s="616"/>
      <c r="DG36" s="616"/>
      <c r="DH36" s="616"/>
      <c r="DI36" s="616"/>
      <c r="DJ36" s="616"/>
      <c r="DK36" s="617"/>
      <c r="DL36" s="621">
        <v>550342</v>
      </c>
      <c r="DM36" s="616"/>
      <c r="DN36" s="616"/>
      <c r="DO36" s="616"/>
      <c r="DP36" s="616"/>
      <c r="DQ36" s="616"/>
      <c r="DR36" s="616"/>
      <c r="DS36" s="616"/>
      <c r="DT36" s="616"/>
      <c r="DU36" s="616"/>
      <c r="DV36" s="617"/>
      <c r="DW36" s="618">
        <v>10.5</v>
      </c>
      <c r="DX36" s="630"/>
      <c r="DY36" s="630"/>
      <c r="DZ36" s="630"/>
      <c r="EA36" s="630"/>
      <c r="EB36" s="630"/>
      <c r="EC36" s="642"/>
    </row>
    <row r="37" spans="2:133" ht="11.25" customHeight="1" x14ac:dyDescent="0.15">
      <c r="B37" s="612" t="s">
        <v>262</v>
      </c>
      <c r="C37" s="613"/>
      <c r="D37" s="613"/>
      <c r="E37" s="613"/>
      <c r="F37" s="613"/>
      <c r="G37" s="613"/>
      <c r="H37" s="613"/>
      <c r="I37" s="613"/>
      <c r="J37" s="613"/>
      <c r="K37" s="613"/>
      <c r="L37" s="613"/>
      <c r="M37" s="613"/>
      <c r="N37" s="613"/>
      <c r="O37" s="613"/>
      <c r="P37" s="613"/>
      <c r="Q37" s="614"/>
      <c r="R37" s="615">
        <v>98976</v>
      </c>
      <c r="S37" s="616"/>
      <c r="T37" s="616"/>
      <c r="U37" s="616"/>
      <c r="V37" s="616"/>
      <c r="W37" s="616"/>
      <c r="X37" s="616"/>
      <c r="Y37" s="617"/>
      <c r="Z37" s="653">
        <v>1</v>
      </c>
      <c r="AA37" s="653"/>
      <c r="AB37" s="653"/>
      <c r="AC37" s="653"/>
      <c r="AD37" s="654">
        <v>11045</v>
      </c>
      <c r="AE37" s="654"/>
      <c r="AF37" s="654"/>
      <c r="AG37" s="654"/>
      <c r="AH37" s="654"/>
      <c r="AI37" s="654"/>
      <c r="AJ37" s="654"/>
      <c r="AK37" s="654"/>
      <c r="AL37" s="618">
        <v>0.2</v>
      </c>
      <c r="AM37" s="619"/>
      <c r="AN37" s="619"/>
      <c r="AO37" s="655"/>
      <c r="AQ37" s="648" t="s">
        <v>263</v>
      </c>
      <c r="AR37" s="649"/>
      <c r="AS37" s="649"/>
      <c r="AT37" s="649"/>
      <c r="AU37" s="649"/>
      <c r="AV37" s="649"/>
      <c r="AW37" s="649"/>
      <c r="AX37" s="649"/>
      <c r="AY37" s="650"/>
      <c r="AZ37" s="615">
        <v>83554</v>
      </c>
      <c r="BA37" s="616"/>
      <c r="BB37" s="616"/>
      <c r="BC37" s="616"/>
      <c r="BD37" s="628"/>
      <c r="BE37" s="628"/>
      <c r="BF37" s="651"/>
      <c r="BG37" s="612" t="s">
        <v>264</v>
      </c>
      <c r="BH37" s="613"/>
      <c r="BI37" s="613"/>
      <c r="BJ37" s="613"/>
      <c r="BK37" s="613"/>
      <c r="BL37" s="613"/>
      <c r="BM37" s="613"/>
      <c r="BN37" s="613"/>
      <c r="BO37" s="613"/>
      <c r="BP37" s="613"/>
      <c r="BQ37" s="613"/>
      <c r="BR37" s="613"/>
      <c r="BS37" s="613"/>
      <c r="BT37" s="613"/>
      <c r="BU37" s="614"/>
      <c r="BV37" s="615">
        <v>4797</v>
      </c>
      <c r="BW37" s="616"/>
      <c r="BX37" s="616"/>
      <c r="BY37" s="616"/>
      <c r="BZ37" s="616"/>
      <c r="CA37" s="616"/>
      <c r="CB37" s="652"/>
      <c r="CD37" s="612" t="s">
        <v>265</v>
      </c>
      <c r="CE37" s="613"/>
      <c r="CF37" s="613"/>
      <c r="CG37" s="613"/>
      <c r="CH37" s="613"/>
      <c r="CI37" s="613"/>
      <c r="CJ37" s="613"/>
      <c r="CK37" s="613"/>
      <c r="CL37" s="613"/>
      <c r="CM37" s="613"/>
      <c r="CN37" s="613"/>
      <c r="CO37" s="613"/>
      <c r="CP37" s="613"/>
      <c r="CQ37" s="614"/>
      <c r="CR37" s="615">
        <v>378359</v>
      </c>
      <c r="CS37" s="628"/>
      <c r="CT37" s="628"/>
      <c r="CU37" s="628"/>
      <c r="CV37" s="628"/>
      <c r="CW37" s="628"/>
      <c r="CX37" s="628"/>
      <c r="CY37" s="629"/>
      <c r="CZ37" s="618">
        <v>3.9</v>
      </c>
      <c r="DA37" s="630"/>
      <c r="DB37" s="630"/>
      <c r="DC37" s="631"/>
      <c r="DD37" s="621">
        <v>355159</v>
      </c>
      <c r="DE37" s="628"/>
      <c r="DF37" s="628"/>
      <c r="DG37" s="628"/>
      <c r="DH37" s="628"/>
      <c r="DI37" s="628"/>
      <c r="DJ37" s="628"/>
      <c r="DK37" s="629"/>
      <c r="DL37" s="621">
        <v>310374</v>
      </c>
      <c r="DM37" s="628"/>
      <c r="DN37" s="628"/>
      <c r="DO37" s="628"/>
      <c r="DP37" s="628"/>
      <c r="DQ37" s="628"/>
      <c r="DR37" s="628"/>
      <c r="DS37" s="628"/>
      <c r="DT37" s="628"/>
      <c r="DU37" s="628"/>
      <c r="DV37" s="629"/>
      <c r="DW37" s="618">
        <v>5.9</v>
      </c>
      <c r="DX37" s="630"/>
      <c r="DY37" s="630"/>
      <c r="DZ37" s="630"/>
      <c r="EA37" s="630"/>
      <c r="EB37" s="630"/>
      <c r="EC37" s="642"/>
    </row>
    <row r="38" spans="2:133" ht="11.25" customHeight="1" x14ac:dyDescent="0.15">
      <c r="B38" s="612" t="s">
        <v>266</v>
      </c>
      <c r="C38" s="613"/>
      <c r="D38" s="613"/>
      <c r="E38" s="613"/>
      <c r="F38" s="613"/>
      <c r="G38" s="613"/>
      <c r="H38" s="613"/>
      <c r="I38" s="613"/>
      <c r="J38" s="613"/>
      <c r="K38" s="613"/>
      <c r="L38" s="613"/>
      <c r="M38" s="613"/>
      <c r="N38" s="613"/>
      <c r="O38" s="613"/>
      <c r="P38" s="613"/>
      <c r="Q38" s="614"/>
      <c r="R38" s="615">
        <v>698853</v>
      </c>
      <c r="S38" s="616"/>
      <c r="T38" s="616"/>
      <c r="U38" s="616"/>
      <c r="V38" s="616"/>
      <c r="W38" s="616"/>
      <c r="X38" s="616"/>
      <c r="Y38" s="617"/>
      <c r="Z38" s="653">
        <v>7</v>
      </c>
      <c r="AA38" s="653"/>
      <c r="AB38" s="653"/>
      <c r="AC38" s="653"/>
      <c r="AD38" s="654" t="s">
        <v>62</v>
      </c>
      <c r="AE38" s="654"/>
      <c r="AF38" s="654"/>
      <c r="AG38" s="654"/>
      <c r="AH38" s="654"/>
      <c r="AI38" s="654"/>
      <c r="AJ38" s="654"/>
      <c r="AK38" s="654"/>
      <c r="AL38" s="618" t="s">
        <v>62</v>
      </c>
      <c r="AM38" s="619"/>
      <c r="AN38" s="619"/>
      <c r="AO38" s="655"/>
      <c r="AQ38" s="648" t="s">
        <v>267</v>
      </c>
      <c r="AR38" s="649"/>
      <c r="AS38" s="649"/>
      <c r="AT38" s="649"/>
      <c r="AU38" s="649"/>
      <c r="AV38" s="649"/>
      <c r="AW38" s="649"/>
      <c r="AX38" s="649"/>
      <c r="AY38" s="650"/>
      <c r="AZ38" s="615">
        <v>54028</v>
      </c>
      <c r="BA38" s="616"/>
      <c r="BB38" s="616"/>
      <c r="BC38" s="616"/>
      <c r="BD38" s="628"/>
      <c r="BE38" s="628"/>
      <c r="BF38" s="651"/>
      <c r="BG38" s="612" t="s">
        <v>268</v>
      </c>
      <c r="BH38" s="613"/>
      <c r="BI38" s="613"/>
      <c r="BJ38" s="613"/>
      <c r="BK38" s="613"/>
      <c r="BL38" s="613"/>
      <c r="BM38" s="613"/>
      <c r="BN38" s="613"/>
      <c r="BO38" s="613"/>
      <c r="BP38" s="613"/>
      <c r="BQ38" s="613"/>
      <c r="BR38" s="613"/>
      <c r="BS38" s="613"/>
      <c r="BT38" s="613"/>
      <c r="BU38" s="614"/>
      <c r="BV38" s="615">
        <v>1404</v>
      </c>
      <c r="BW38" s="616"/>
      <c r="BX38" s="616"/>
      <c r="BY38" s="616"/>
      <c r="BZ38" s="616"/>
      <c r="CA38" s="616"/>
      <c r="CB38" s="652"/>
      <c r="CD38" s="612" t="s">
        <v>269</v>
      </c>
      <c r="CE38" s="613"/>
      <c r="CF38" s="613"/>
      <c r="CG38" s="613"/>
      <c r="CH38" s="613"/>
      <c r="CI38" s="613"/>
      <c r="CJ38" s="613"/>
      <c r="CK38" s="613"/>
      <c r="CL38" s="613"/>
      <c r="CM38" s="613"/>
      <c r="CN38" s="613"/>
      <c r="CO38" s="613"/>
      <c r="CP38" s="613"/>
      <c r="CQ38" s="614"/>
      <c r="CR38" s="615">
        <v>466483</v>
      </c>
      <c r="CS38" s="616"/>
      <c r="CT38" s="616"/>
      <c r="CU38" s="616"/>
      <c r="CV38" s="616"/>
      <c r="CW38" s="616"/>
      <c r="CX38" s="616"/>
      <c r="CY38" s="617"/>
      <c r="CZ38" s="618">
        <v>4.9000000000000004</v>
      </c>
      <c r="DA38" s="630"/>
      <c r="DB38" s="630"/>
      <c r="DC38" s="631"/>
      <c r="DD38" s="621">
        <v>372781</v>
      </c>
      <c r="DE38" s="616"/>
      <c r="DF38" s="616"/>
      <c r="DG38" s="616"/>
      <c r="DH38" s="616"/>
      <c r="DI38" s="616"/>
      <c r="DJ38" s="616"/>
      <c r="DK38" s="617"/>
      <c r="DL38" s="621">
        <v>369701</v>
      </c>
      <c r="DM38" s="616"/>
      <c r="DN38" s="616"/>
      <c r="DO38" s="616"/>
      <c r="DP38" s="616"/>
      <c r="DQ38" s="616"/>
      <c r="DR38" s="616"/>
      <c r="DS38" s="616"/>
      <c r="DT38" s="616"/>
      <c r="DU38" s="616"/>
      <c r="DV38" s="617"/>
      <c r="DW38" s="618">
        <v>7.1</v>
      </c>
      <c r="DX38" s="630"/>
      <c r="DY38" s="630"/>
      <c r="DZ38" s="630"/>
      <c r="EA38" s="630"/>
      <c r="EB38" s="630"/>
      <c r="EC38" s="642"/>
    </row>
    <row r="39" spans="2:133" ht="11.25" customHeight="1" x14ac:dyDescent="0.15">
      <c r="B39" s="612" t="s">
        <v>270</v>
      </c>
      <c r="C39" s="613"/>
      <c r="D39" s="613"/>
      <c r="E39" s="613"/>
      <c r="F39" s="613"/>
      <c r="G39" s="613"/>
      <c r="H39" s="613"/>
      <c r="I39" s="613"/>
      <c r="J39" s="613"/>
      <c r="K39" s="613"/>
      <c r="L39" s="613"/>
      <c r="M39" s="613"/>
      <c r="N39" s="613"/>
      <c r="O39" s="613"/>
      <c r="P39" s="613"/>
      <c r="Q39" s="614"/>
      <c r="R39" s="615">
        <v>10953</v>
      </c>
      <c r="S39" s="616"/>
      <c r="T39" s="616"/>
      <c r="U39" s="616"/>
      <c r="V39" s="616"/>
      <c r="W39" s="616"/>
      <c r="X39" s="616"/>
      <c r="Y39" s="617"/>
      <c r="Z39" s="653">
        <v>0.1</v>
      </c>
      <c r="AA39" s="653"/>
      <c r="AB39" s="653"/>
      <c r="AC39" s="653"/>
      <c r="AD39" s="654" t="s">
        <v>62</v>
      </c>
      <c r="AE39" s="654"/>
      <c r="AF39" s="654"/>
      <c r="AG39" s="654"/>
      <c r="AH39" s="654"/>
      <c r="AI39" s="654"/>
      <c r="AJ39" s="654"/>
      <c r="AK39" s="654"/>
      <c r="AL39" s="618" t="s">
        <v>62</v>
      </c>
      <c r="AM39" s="619"/>
      <c r="AN39" s="619"/>
      <c r="AO39" s="655"/>
      <c r="AQ39" s="648" t="s">
        <v>271</v>
      </c>
      <c r="AR39" s="649"/>
      <c r="AS39" s="649"/>
      <c r="AT39" s="649"/>
      <c r="AU39" s="649"/>
      <c r="AV39" s="649"/>
      <c r="AW39" s="649"/>
      <c r="AX39" s="649"/>
      <c r="AY39" s="650"/>
      <c r="AZ39" s="615">
        <v>47275</v>
      </c>
      <c r="BA39" s="616"/>
      <c r="BB39" s="616"/>
      <c r="BC39" s="616"/>
      <c r="BD39" s="628"/>
      <c r="BE39" s="628"/>
      <c r="BF39" s="651"/>
      <c r="BG39" s="612" t="s">
        <v>272</v>
      </c>
      <c r="BH39" s="613"/>
      <c r="BI39" s="613"/>
      <c r="BJ39" s="613"/>
      <c r="BK39" s="613"/>
      <c r="BL39" s="613"/>
      <c r="BM39" s="613"/>
      <c r="BN39" s="613"/>
      <c r="BO39" s="613"/>
      <c r="BP39" s="613"/>
      <c r="BQ39" s="613"/>
      <c r="BR39" s="613"/>
      <c r="BS39" s="613"/>
      <c r="BT39" s="613"/>
      <c r="BU39" s="614"/>
      <c r="BV39" s="615">
        <v>2509</v>
      </c>
      <c r="BW39" s="616"/>
      <c r="BX39" s="616"/>
      <c r="BY39" s="616"/>
      <c r="BZ39" s="616"/>
      <c r="CA39" s="616"/>
      <c r="CB39" s="652"/>
      <c r="CD39" s="612" t="s">
        <v>273</v>
      </c>
      <c r="CE39" s="613"/>
      <c r="CF39" s="613"/>
      <c r="CG39" s="613"/>
      <c r="CH39" s="613"/>
      <c r="CI39" s="613"/>
      <c r="CJ39" s="613"/>
      <c r="CK39" s="613"/>
      <c r="CL39" s="613"/>
      <c r="CM39" s="613"/>
      <c r="CN39" s="613"/>
      <c r="CO39" s="613"/>
      <c r="CP39" s="613"/>
      <c r="CQ39" s="614"/>
      <c r="CR39" s="615">
        <v>661611</v>
      </c>
      <c r="CS39" s="628"/>
      <c r="CT39" s="628"/>
      <c r="CU39" s="628"/>
      <c r="CV39" s="628"/>
      <c r="CW39" s="628"/>
      <c r="CX39" s="628"/>
      <c r="CY39" s="629"/>
      <c r="CZ39" s="618">
        <v>6.9</v>
      </c>
      <c r="DA39" s="630"/>
      <c r="DB39" s="630"/>
      <c r="DC39" s="631"/>
      <c r="DD39" s="621">
        <v>661066</v>
      </c>
      <c r="DE39" s="628"/>
      <c r="DF39" s="628"/>
      <c r="DG39" s="628"/>
      <c r="DH39" s="628"/>
      <c r="DI39" s="628"/>
      <c r="DJ39" s="628"/>
      <c r="DK39" s="629"/>
      <c r="DL39" s="621" t="s">
        <v>62</v>
      </c>
      <c r="DM39" s="628"/>
      <c r="DN39" s="628"/>
      <c r="DO39" s="628"/>
      <c r="DP39" s="628"/>
      <c r="DQ39" s="628"/>
      <c r="DR39" s="628"/>
      <c r="DS39" s="628"/>
      <c r="DT39" s="628"/>
      <c r="DU39" s="628"/>
      <c r="DV39" s="629"/>
      <c r="DW39" s="618" t="s">
        <v>62</v>
      </c>
      <c r="DX39" s="630"/>
      <c r="DY39" s="630"/>
      <c r="DZ39" s="630"/>
      <c r="EA39" s="630"/>
      <c r="EB39" s="630"/>
      <c r="EC39" s="642"/>
    </row>
    <row r="40" spans="2:133" ht="11.25" customHeight="1" x14ac:dyDescent="0.15">
      <c r="B40" s="612" t="s">
        <v>274</v>
      </c>
      <c r="C40" s="613"/>
      <c r="D40" s="613"/>
      <c r="E40" s="613"/>
      <c r="F40" s="613"/>
      <c r="G40" s="613"/>
      <c r="H40" s="613"/>
      <c r="I40" s="613"/>
      <c r="J40" s="613"/>
      <c r="K40" s="613"/>
      <c r="L40" s="613"/>
      <c r="M40" s="613"/>
      <c r="N40" s="613"/>
      <c r="O40" s="613"/>
      <c r="P40" s="613"/>
      <c r="Q40" s="614"/>
      <c r="R40" s="615">
        <v>59000</v>
      </c>
      <c r="S40" s="616"/>
      <c r="T40" s="616"/>
      <c r="U40" s="616"/>
      <c r="V40" s="616"/>
      <c r="W40" s="616"/>
      <c r="X40" s="616"/>
      <c r="Y40" s="617"/>
      <c r="Z40" s="653">
        <v>0.6</v>
      </c>
      <c r="AA40" s="653"/>
      <c r="AB40" s="653"/>
      <c r="AC40" s="653"/>
      <c r="AD40" s="654" t="s">
        <v>62</v>
      </c>
      <c r="AE40" s="654"/>
      <c r="AF40" s="654"/>
      <c r="AG40" s="654"/>
      <c r="AH40" s="654"/>
      <c r="AI40" s="654"/>
      <c r="AJ40" s="654"/>
      <c r="AK40" s="654"/>
      <c r="AL40" s="618" t="s">
        <v>62</v>
      </c>
      <c r="AM40" s="619"/>
      <c r="AN40" s="619"/>
      <c r="AO40" s="655"/>
      <c r="AQ40" s="648" t="s">
        <v>275</v>
      </c>
      <c r="AR40" s="649"/>
      <c r="AS40" s="649"/>
      <c r="AT40" s="649"/>
      <c r="AU40" s="649"/>
      <c r="AV40" s="649"/>
      <c r="AW40" s="649"/>
      <c r="AX40" s="649"/>
      <c r="AY40" s="650"/>
      <c r="AZ40" s="615" t="s">
        <v>62</v>
      </c>
      <c r="BA40" s="616"/>
      <c r="BB40" s="616"/>
      <c r="BC40" s="616"/>
      <c r="BD40" s="628"/>
      <c r="BE40" s="628"/>
      <c r="BF40" s="651"/>
      <c r="BG40" s="656" t="s">
        <v>276</v>
      </c>
      <c r="BH40" s="657"/>
      <c r="BI40" s="657"/>
      <c r="BJ40" s="657"/>
      <c r="BK40" s="657"/>
      <c r="BL40" s="82"/>
      <c r="BM40" s="613" t="s">
        <v>277</v>
      </c>
      <c r="BN40" s="613"/>
      <c r="BO40" s="613"/>
      <c r="BP40" s="613"/>
      <c r="BQ40" s="613"/>
      <c r="BR40" s="613"/>
      <c r="BS40" s="613"/>
      <c r="BT40" s="613"/>
      <c r="BU40" s="614"/>
      <c r="BV40" s="615">
        <v>136</v>
      </c>
      <c r="BW40" s="616"/>
      <c r="BX40" s="616"/>
      <c r="BY40" s="616"/>
      <c r="BZ40" s="616"/>
      <c r="CA40" s="616"/>
      <c r="CB40" s="652"/>
      <c r="CD40" s="612" t="s">
        <v>278</v>
      </c>
      <c r="CE40" s="613"/>
      <c r="CF40" s="613"/>
      <c r="CG40" s="613"/>
      <c r="CH40" s="613"/>
      <c r="CI40" s="613"/>
      <c r="CJ40" s="613"/>
      <c r="CK40" s="613"/>
      <c r="CL40" s="613"/>
      <c r="CM40" s="613"/>
      <c r="CN40" s="613"/>
      <c r="CO40" s="613"/>
      <c r="CP40" s="613"/>
      <c r="CQ40" s="614"/>
      <c r="CR40" s="615">
        <v>74759</v>
      </c>
      <c r="CS40" s="616"/>
      <c r="CT40" s="616"/>
      <c r="CU40" s="616"/>
      <c r="CV40" s="616"/>
      <c r="CW40" s="616"/>
      <c r="CX40" s="616"/>
      <c r="CY40" s="617"/>
      <c r="CZ40" s="618">
        <v>0.8</v>
      </c>
      <c r="DA40" s="630"/>
      <c r="DB40" s="630"/>
      <c r="DC40" s="631"/>
      <c r="DD40" s="621">
        <v>74759</v>
      </c>
      <c r="DE40" s="616"/>
      <c r="DF40" s="616"/>
      <c r="DG40" s="616"/>
      <c r="DH40" s="616"/>
      <c r="DI40" s="616"/>
      <c r="DJ40" s="616"/>
      <c r="DK40" s="617"/>
      <c r="DL40" s="621">
        <v>44760</v>
      </c>
      <c r="DM40" s="616"/>
      <c r="DN40" s="616"/>
      <c r="DO40" s="616"/>
      <c r="DP40" s="616"/>
      <c r="DQ40" s="616"/>
      <c r="DR40" s="616"/>
      <c r="DS40" s="616"/>
      <c r="DT40" s="616"/>
      <c r="DU40" s="616"/>
      <c r="DV40" s="617"/>
      <c r="DW40" s="618">
        <v>0.9</v>
      </c>
      <c r="DX40" s="630"/>
      <c r="DY40" s="630"/>
      <c r="DZ40" s="630"/>
      <c r="EA40" s="630"/>
      <c r="EB40" s="630"/>
      <c r="EC40" s="642"/>
    </row>
    <row r="41" spans="2:133" ht="11.25" customHeight="1" x14ac:dyDescent="0.15">
      <c r="B41" s="596" t="s">
        <v>279</v>
      </c>
      <c r="C41" s="597"/>
      <c r="D41" s="597"/>
      <c r="E41" s="597"/>
      <c r="F41" s="597"/>
      <c r="G41" s="597"/>
      <c r="H41" s="597"/>
      <c r="I41" s="597"/>
      <c r="J41" s="597"/>
      <c r="K41" s="597"/>
      <c r="L41" s="597"/>
      <c r="M41" s="597"/>
      <c r="N41" s="597"/>
      <c r="O41" s="597"/>
      <c r="P41" s="597"/>
      <c r="Q41" s="598"/>
      <c r="R41" s="599">
        <v>9960159</v>
      </c>
      <c r="S41" s="640"/>
      <c r="T41" s="640"/>
      <c r="U41" s="640"/>
      <c r="V41" s="640"/>
      <c r="W41" s="640"/>
      <c r="X41" s="640"/>
      <c r="Y41" s="643"/>
      <c r="Z41" s="644">
        <v>100</v>
      </c>
      <c r="AA41" s="644"/>
      <c r="AB41" s="644"/>
      <c r="AC41" s="644"/>
      <c r="AD41" s="645">
        <v>5160196</v>
      </c>
      <c r="AE41" s="645"/>
      <c r="AF41" s="645"/>
      <c r="AG41" s="645"/>
      <c r="AH41" s="645"/>
      <c r="AI41" s="645"/>
      <c r="AJ41" s="645"/>
      <c r="AK41" s="645"/>
      <c r="AL41" s="602">
        <v>100</v>
      </c>
      <c r="AM41" s="646"/>
      <c r="AN41" s="646"/>
      <c r="AO41" s="647"/>
      <c r="AQ41" s="648" t="s">
        <v>280</v>
      </c>
      <c r="AR41" s="649"/>
      <c r="AS41" s="649"/>
      <c r="AT41" s="649"/>
      <c r="AU41" s="649"/>
      <c r="AV41" s="649"/>
      <c r="AW41" s="649"/>
      <c r="AX41" s="649"/>
      <c r="AY41" s="650"/>
      <c r="AZ41" s="615">
        <v>102303</v>
      </c>
      <c r="BA41" s="616"/>
      <c r="BB41" s="616"/>
      <c r="BC41" s="616"/>
      <c r="BD41" s="628"/>
      <c r="BE41" s="628"/>
      <c r="BF41" s="651"/>
      <c r="BG41" s="656"/>
      <c r="BH41" s="657"/>
      <c r="BI41" s="657"/>
      <c r="BJ41" s="657"/>
      <c r="BK41" s="657"/>
      <c r="BL41" s="82"/>
      <c r="BM41" s="613" t="s">
        <v>281</v>
      </c>
      <c r="BN41" s="613"/>
      <c r="BO41" s="613"/>
      <c r="BP41" s="613"/>
      <c r="BQ41" s="613"/>
      <c r="BR41" s="613"/>
      <c r="BS41" s="613"/>
      <c r="BT41" s="613"/>
      <c r="BU41" s="614"/>
      <c r="BV41" s="615" t="s">
        <v>62</v>
      </c>
      <c r="BW41" s="616"/>
      <c r="BX41" s="616"/>
      <c r="BY41" s="616"/>
      <c r="BZ41" s="616"/>
      <c r="CA41" s="616"/>
      <c r="CB41" s="652"/>
      <c r="CD41" s="612" t="s">
        <v>282</v>
      </c>
      <c r="CE41" s="613"/>
      <c r="CF41" s="613"/>
      <c r="CG41" s="613"/>
      <c r="CH41" s="613"/>
      <c r="CI41" s="613"/>
      <c r="CJ41" s="613"/>
      <c r="CK41" s="613"/>
      <c r="CL41" s="613"/>
      <c r="CM41" s="613"/>
      <c r="CN41" s="613"/>
      <c r="CO41" s="613"/>
      <c r="CP41" s="613"/>
      <c r="CQ41" s="614"/>
      <c r="CR41" s="615" t="s">
        <v>62</v>
      </c>
      <c r="CS41" s="628"/>
      <c r="CT41" s="628"/>
      <c r="CU41" s="628"/>
      <c r="CV41" s="628"/>
      <c r="CW41" s="628"/>
      <c r="CX41" s="628"/>
      <c r="CY41" s="629"/>
      <c r="CZ41" s="618" t="s">
        <v>62</v>
      </c>
      <c r="DA41" s="630"/>
      <c r="DB41" s="630"/>
      <c r="DC41" s="631"/>
      <c r="DD41" s="621" t="s">
        <v>62</v>
      </c>
      <c r="DE41" s="628"/>
      <c r="DF41" s="628"/>
      <c r="DG41" s="628"/>
      <c r="DH41" s="628"/>
      <c r="DI41" s="628"/>
      <c r="DJ41" s="628"/>
      <c r="DK41" s="629"/>
      <c r="DL41" s="622"/>
      <c r="DM41" s="623"/>
      <c r="DN41" s="623"/>
      <c r="DO41" s="623"/>
      <c r="DP41" s="623"/>
      <c r="DQ41" s="623"/>
      <c r="DR41" s="623"/>
      <c r="DS41" s="623"/>
      <c r="DT41" s="623"/>
      <c r="DU41" s="623"/>
      <c r="DV41" s="624"/>
      <c r="DW41" s="625"/>
      <c r="DX41" s="626"/>
      <c r="DY41" s="626"/>
      <c r="DZ41" s="626"/>
      <c r="EA41" s="626"/>
      <c r="EB41" s="626"/>
      <c r="EC41" s="627"/>
    </row>
    <row r="42" spans="2:133" ht="11.25" customHeight="1" x14ac:dyDescent="0.15">
      <c r="AQ42" s="660" t="s">
        <v>271</v>
      </c>
      <c r="AR42" s="661"/>
      <c r="AS42" s="661"/>
      <c r="AT42" s="661"/>
      <c r="AU42" s="661"/>
      <c r="AV42" s="661"/>
      <c r="AW42" s="661"/>
      <c r="AX42" s="661"/>
      <c r="AY42" s="662"/>
      <c r="AZ42" s="599">
        <v>364180</v>
      </c>
      <c r="BA42" s="640"/>
      <c r="BB42" s="640"/>
      <c r="BC42" s="640"/>
      <c r="BD42" s="600"/>
      <c r="BE42" s="600"/>
      <c r="BF42" s="663"/>
      <c r="BG42" s="658"/>
      <c r="BH42" s="659"/>
      <c r="BI42" s="659"/>
      <c r="BJ42" s="659"/>
      <c r="BK42" s="659"/>
      <c r="BL42" s="83"/>
      <c r="BM42" s="597" t="s">
        <v>283</v>
      </c>
      <c r="BN42" s="597"/>
      <c r="BO42" s="597"/>
      <c r="BP42" s="597"/>
      <c r="BQ42" s="597"/>
      <c r="BR42" s="597"/>
      <c r="BS42" s="597"/>
      <c r="BT42" s="597"/>
      <c r="BU42" s="598"/>
      <c r="BV42" s="599">
        <v>297</v>
      </c>
      <c r="BW42" s="640"/>
      <c r="BX42" s="640"/>
      <c r="BY42" s="640"/>
      <c r="BZ42" s="640"/>
      <c r="CA42" s="640"/>
      <c r="CB42" s="641"/>
      <c r="CD42" s="612" t="s">
        <v>284</v>
      </c>
      <c r="CE42" s="613"/>
      <c r="CF42" s="613"/>
      <c r="CG42" s="613"/>
      <c r="CH42" s="613"/>
      <c r="CI42" s="613"/>
      <c r="CJ42" s="613"/>
      <c r="CK42" s="613"/>
      <c r="CL42" s="613"/>
      <c r="CM42" s="613"/>
      <c r="CN42" s="613"/>
      <c r="CO42" s="613"/>
      <c r="CP42" s="613"/>
      <c r="CQ42" s="614"/>
      <c r="CR42" s="615">
        <v>1347905</v>
      </c>
      <c r="CS42" s="628"/>
      <c r="CT42" s="628"/>
      <c r="CU42" s="628"/>
      <c r="CV42" s="628"/>
      <c r="CW42" s="628"/>
      <c r="CX42" s="628"/>
      <c r="CY42" s="629"/>
      <c r="CZ42" s="618">
        <v>14.1</v>
      </c>
      <c r="DA42" s="630"/>
      <c r="DB42" s="630"/>
      <c r="DC42" s="631"/>
      <c r="DD42" s="621">
        <v>137815</v>
      </c>
      <c r="DE42" s="628"/>
      <c r="DF42" s="628"/>
      <c r="DG42" s="628"/>
      <c r="DH42" s="628"/>
      <c r="DI42" s="628"/>
      <c r="DJ42" s="628"/>
      <c r="DK42" s="629"/>
      <c r="DL42" s="622"/>
      <c r="DM42" s="623"/>
      <c r="DN42" s="623"/>
      <c r="DO42" s="623"/>
      <c r="DP42" s="623"/>
      <c r="DQ42" s="623"/>
      <c r="DR42" s="623"/>
      <c r="DS42" s="623"/>
      <c r="DT42" s="623"/>
      <c r="DU42" s="623"/>
      <c r="DV42" s="624"/>
      <c r="DW42" s="625"/>
      <c r="DX42" s="626"/>
      <c r="DY42" s="626"/>
      <c r="DZ42" s="626"/>
      <c r="EA42" s="626"/>
      <c r="EB42" s="626"/>
      <c r="EC42" s="627"/>
    </row>
    <row r="43" spans="2:133" ht="11.25" customHeight="1" x14ac:dyDescent="0.15">
      <c r="B43" s="73" t="s">
        <v>285</v>
      </c>
      <c r="CD43" s="612" t="s">
        <v>286</v>
      </c>
      <c r="CE43" s="613"/>
      <c r="CF43" s="613"/>
      <c r="CG43" s="613"/>
      <c r="CH43" s="613"/>
      <c r="CI43" s="613"/>
      <c r="CJ43" s="613"/>
      <c r="CK43" s="613"/>
      <c r="CL43" s="613"/>
      <c r="CM43" s="613"/>
      <c r="CN43" s="613"/>
      <c r="CO43" s="613"/>
      <c r="CP43" s="613"/>
      <c r="CQ43" s="614"/>
      <c r="CR43" s="615">
        <v>2871</v>
      </c>
      <c r="CS43" s="628"/>
      <c r="CT43" s="628"/>
      <c r="CU43" s="628"/>
      <c r="CV43" s="628"/>
      <c r="CW43" s="628"/>
      <c r="CX43" s="628"/>
      <c r="CY43" s="629"/>
      <c r="CZ43" s="618">
        <v>0</v>
      </c>
      <c r="DA43" s="630"/>
      <c r="DB43" s="630"/>
      <c r="DC43" s="631"/>
      <c r="DD43" s="621" t="s">
        <v>62</v>
      </c>
      <c r="DE43" s="628"/>
      <c r="DF43" s="628"/>
      <c r="DG43" s="628"/>
      <c r="DH43" s="628"/>
      <c r="DI43" s="628"/>
      <c r="DJ43" s="628"/>
      <c r="DK43" s="629"/>
      <c r="DL43" s="622"/>
      <c r="DM43" s="623"/>
      <c r="DN43" s="623"/>
      <c r="DO43" s="623"/>
      <c r="DP43" s="623"/>
      <c r="DQ43" s="623"/>
      <c r="DR43" s="623"/>
      <c r="DS43" s="623"/>
      <c r="DT43" s="623"/>
      <c r="DU43" s="623"/>
      <c r="DV43" s="624"/>
      <c r="DW43" s="625"/>
      <c r="DX43" s="626"/>
      <c r="DY43" s="626"/>
      <c r="DZ43" s="626"/>
      <c r="EA43" s="626"/>
      <c r="EB43" s="626"/>
      <c r="EC43" s="627"/>
    </row>
    <row r="44" spans="2:133" ht="11.25" customHeight="1" x14ac:dyDescent="0.15">
      <c r="B44" s="632" t="s">
        <v>287</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632"/>
      <c r="BA44" s="632"/>
      <c r="BB44" s="632"/>
      <c r="BC44" s="632"/>
      <c r="BD44" s="632"/>
      <c r="BE44" s="632"/>
      <c r="BF44" s="632"/>
      <c r="BG44" s="632"/>
      <c r="BH44" s="632"/>
      <c r="BI44" s="632"/>
      <c r="BJ44" s="632"/>
      <c r="BK44" s="632"/>
      <c r="BL44" s="632"/>
      <c r="BM44" s="632"/>
      <c r="BN44" s="632"/>
      <c r="BO44" s="632"/>
      <c r="BP44" s="632"/>
      <c r="BQ44" s="632"/>
      <c r="BR44" s="632"/>
      <c r="BS44" s="632"/>
      <c r="BT44" s="632"/>
      <c r="BU44" s="632"/>
      <c r="BV44" s="632"/>
      <c r="BW44" s="632"/>
      <c r="BX44" s="632"/>
      <c r="BY44" s="632"/>
      <c r="BZ44" s="632"/>
      <c r="CA44" s="632"/>
      <c r="CB44" s="632"/>
      <c r="CC44" s="633"/>
      <c r="CD44" s="634" t="s">
        <v>235</v>
      </c>
      <c r="CE44" s="635"/>
      <c r="CF44" s="612" t="s">
        <v>288</v>
      </c>
      <c r="CG44" s="613"/>
      <c r="CH44" s="613"/>
      <c r="CI44" s="613"/>
      <c r="CJ44" s="613"/>
      <c r="CK44" s="613"/>
      <c r="CL44" s="613"/>
      <c r="CM44" s="613"/>
      <c r="CN44" s="613"/>
      <c r="CO44" s="613"/>
      <c r="CP44" s="613"/>
      <c r="CQ44" s="614"/>
      <c r="CR44" s="615">
        <v>1347905</v>
      </c>
      <c r="CS44" s="616"/>
      <c r="CT44" s="616"/>
      <c r="CU44" s="616"/>
      <c r="CV44" s="616"/>
      <c r="CW44" s="616"/>
      <c r="CX44" s="616"/>
      <c r="CY44" s="617"/>
      <c r="CZ44" s="618">
        <v>14.1</v>
      </c>
      <c r="DA44" s="619"/>
      <c r="DB44" s="619"/>
      <c r="DC44" s="620"/>
      <c r="DD44" s="621">
        <v>137815</v>
      </c>
      <c r="DE44" s="616"/>
      <c r="DF44" s="616"/>
      <c r="DG44" s="616"/>
      <c r="DH44" s="616"/>
      <c r="DI44" s="616"/>
      <c r="DJ44" s="616"/>
      <c r="DK44" s="617"/>
      <c r="DL44" s="622"/>
      <c r="DM44" s="623"/>
      <c r="DN44" s="623"/>
      <c r="DO44" s="623"/>
      <c r="DP44" s="623"/>
      <c r="DQ44" s="623"/>
      <c r="DR44" s="623"/>
      <c r="DS44" s="623"/>
      <c r="DT44" s="623"/>
      <c r="DU44" s="623"/>
      <c r="DV44" s="624"/>
      <c r="DW44" s="625"/>
      <c r="DX44" s="626"/>
      <c r="DY44" s="626"/>
      <c r="DZ44" s="626"/>
      <c r="EA44" s="626"/>
      <c r="EB44" s="626"/>
      <c r="EC44" s="627"/>
    </row>
    <row r="45" spans="2:133" ht="11.25" customHeight="1" x14ac:dyDescent="0.15">
      <c r="B45" s="632" t="s">
        <v>289</v>
      </c>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632"/>
      <c r="BA45" s="632"/>
      <c r="BB45" s="632"/>
      <c r="BC45" s="632"/>
      <c r="BD45" s="632"/>
      <c r="BE45" s="632"/>
      <c r="BF45" s="632"/>
      <c r="BG45" s="632"/>
      <c r="BH45" s="632"/>
      <c r="BI45" s="632"/>
      <c r="BJ45" s="632"/>
      <c r="BK45" s="632"/>
      <c r="BL45" s="632"/>
      <c r="BM45" s="632"/>
      <c r="BN45" s="632"/>
      <c r="BO45" s="632"/>
      <c r="BP45" s="632"/>
      <c r="BQ45" s="632"/>
      <c r="BR45" s="632"/>
      <c r="BS45" s="632"/>
      <c r="BT45" s="632"/>
      <c r="BU45" s="632"/>
      <c r="BV45" s="632"/>
      <c r="BW45" s="632"/>
      <c r="BX45" s="632"/>
      <c r="BY45" s="632"/>
      <c r="BZ45" s="632"/>
      <c r="CA45" s="632"/>
      <c r="CB45" s="632"/>
      <c r="CC45" s="633"/>
      <c r="CD45" s="636"/>
      <c r="CE45" s="637"/>
      <c r="CF45" s="612" t="s">
        <v>290</v>
      </c>
      <c r="CG45" s="613"/>
      <c r="CH45" s="613"/>
      <c r="CI45" s="613"/>
      <c r="CJ45" s="613"/>
      <c r="CK45" s="613"/>
      <c r="CL45" s="613"/>
      <c r="CM45" s="613"/>
      <c r="CN45" s="613"/>
      <c r="CO45" s="613"/>
      <c r="CP45" s="613"/>
      <c r="CQ45" s="614"/>
      <c r="CR45" s="615">
        <v>507805</v>
      </c>
      <c r="CS45" s="628"/>
      <c r="CT45" s="628"/>
      <c r="CU45" s="628"/>
      <c r="CV45" s="628"/>
      <c r="CW45" s="628"/>
      <c r="CX45" s="628"/>
      <c r="CY45" s="629"/>
      <c r="CZ45" s="618">
        <v>5.3</v>
      </c>
      <c r="DA45" s="630"/>
      <c r="DB45" s="630"/>
      <c r="DC45" s="631"/>
      <c r="DD45" s="621">
        <v>19141</v>
      </c>
      <c r="DE45" s="628"/>
      <c r="DF45" s="628"/>
      <c r="DG45" s="628"/>
      <c r="DH45" s="628"/>
      <c r="DI45" s="628"/>
      <c r="DJ45" s="628"/>
      <c r="DK45" s="629"/>
      <c r="DL45" s="622"/>
      <c r="DM45" s="623"/>
      <c r="DN45" s="623"/>
      <c r="DO45" s="623"/>
      <c r="DP45" s="623"/>
      <c r="DQ45" s="623"/>
      <c r="DR45" s="623"/>
      <c r="DS45" s="623"/>
      <c r="DT45" s="623"/>
      <c r="DU45" s="623"/>
      <c r="DV45" s="624"/>
      <c r="DW45" s="625"/>
      <c r="DX45" s="626"/>
      <c r="DY45" s="626"/>
      <c r="DZ45" s="626"/>
      <c r="EA45" s="626"/>
      <c r="EB45" s="626"/>
      <c r="EC45" s="627"/>
    </row>
    <row r="46" spans="2:133" ht="11.25" customHeight="1" x14ac:dyDescent="0.15">
      <c r="B46" s="84"/>
      <c r="CD46" s="636"/>
      <c r="CE46" s="637"/>
      <c r="CF46" s="612" t="s">
        <v>291</v>
      </c>
      <c r="CG46" s="613"/>
      <c r="CH46" s="613"/>
      <c r="CI46" s="613"/>
      <c r="CJ46" s="613"/>
      <c r="CK46" s="613"/>
      <c r="CL46" s="613"/>
      <c r="CM46" s="613"/>
      <c r="CN46" s="613"/>
      <c r="CO46" s="613"/>
      <c r="CP46" s="613"/>
      <c r="CQ46" s="614"/>
      <c r="CR46" s="615">
        <v>511159</v>
      </c>
      <c r="CS46" s="616"/>
      <c r="CT46" s="616"/>
      <c r="CU46" s="616"/>
      <c r="CV46" s="616"/>
      <c r="CW46" s="616"/>
      <c r="CX46" s="616"/>
      <c r="CY46" s="617"/>
      <c r="CZ46" s="618">
        <v>5.3</v>
      </c>
      <c r="DA46" s="619"/>
      <c r="DB46" s="619"/>
      <c r="DC46" s="620"/>
      <c r="DD46" s="621">
        <v>118368</v>
      </c>
      <c r="DE46" s="616"/>
      <c r="DF46" s="616"/>
      <c r="DG46" s="616"/>
      <c r="DH46" s="616"/>
      <c r="DI46" s="616"/>
      <c r="DJ46" s="616"/>
      <c r="DK46" s="617"/>
      <c r="DL46" s="622"/>
      <c r="DM46" s="623"/>
      <c r="DN46" s="623"/>
      <c r="DO46" s="623"/>
      <c r="DP46" s="623"/>
      <c r="DQ46" s="623"/>
      <c r="DR46" s="623"/>
      <c r="DS46" s="623"/>
      <c r="DT46" s="623"/>
      <c r="DU46" s="623"/>
      <c r="DV46" s="624"/>
      <c r="DW46" s="625"/>
      <c r="DX46" s="626"/>
      <c r="DY46" s="626"/>
      <c r="DZ46" s="626"/>
      <c r="EA46" s="626"/>
      <c r="EB46" s="626"/>
      <c r="EC46" s="627"/>
    </row>
    <row r="47" spans="2:133" ht="11.25" customHeight="1" x14ac:dyDescent="0.15">
      <c r="B47" s="84"/>
      <c r="CD47" s="636"/>
      <c r="CE47" s="637"/>
      <c r="CF47" s="612" t="s">
        <v>292</v>
      </c>
      <c r="CG47" s="613"/>
      <c r="CH47" s="613"/>
      <c r="CI47" s="613"/>
      <c r="CJ47" s="613"/>
      <c r="CK47" s="613"/>
      <c r="CL47" s="613"/>
      <c r="CM47" s="613"/>
      <c r="CN47" s="613"/>
      <c r="CO47" s="613"/>
      <c r="CP47" s="613"/>
      <c r="CQ47" s="614"/>
      <c r="CR47" s="615" t="s">
        <v>62</v>
      </c>
      <c r="CS47" s="628"/>
      <c r="CT47" s="628"/>
      <c r="CU47" s="628"/>
      <c r="CV47" s="628"/>
      <c r="CW47" s="628"/>
      <c r="CX47" s="628"/>
      <c r="CY47" s="629"/>
      <c r="CZ47" s="618" t="s">
        <v>62</v>
      </c>
      <c r="DA47" s="630"/>
      <c r="DB47" s="630"/>
      <c r="DC47" s="631"/>
      <c r="DD47" s="621" t="s">
        <v>62</v>
      </c>
      <c r="DE47" s="628"/>
      <c r="DF47" s="628"/>
      <c r="DG47" s="628"/>
      <c r="DH47" s="628"/>
      <c r="DI47" s="628"/>
      <c r="DJ47" s="628"/>
      <c r="DK47" s="629"/>
      <c r="DL47" s="622"/>
      <c r="DM47" s="623"/>
      <c r="DN47" s="623"/>
      <c r="DO47" s="623"/>
      <c r="DP47" s="623"/>
      <c r="DQ47" s="623"/>
      <c r="DR47" s="623"/>
      <c r="DS47" s="623"/>
      <c r="DT47" s="623"/>
      <c r="DU47" s="623"/>
      <c r="DV47" s="624"/>
      <c r="DW47" s="625"/>
      <c r="DX47" s="626"/>
      <c r="DY47" s="626"/>
      <c r="DZ47" s="626"/>
      <c r="EA47" s="626"/>
      <c r="EB47" s="626"/>
      <c r="EC47" s="627"/>
    </row>
    <row r="48" spans="2:133" x14ac:dyDescent="0.15">
      <c r="B48" s="84"/>
      <c r="CD48" s="638"/>
      <c r="CE48" s="639"/>
      <c r="CF48" s="612" t="s">
        <v>293</v>
      </c>
      <c r="CG48" s="613"/>
      <c r="CH48" s="613"/>
      <c r="CI48" s="613"/>
      <c r="CJ48" s="613"/>
      <c r="CK48" s="613"/>
      <c r="CL48" s="613"/>
      <c r="CM48" s="613"/>
      <c r="CN48" s="613"/>
      <c r="CO48" s="613"/>
      <c r="CP48" s="613"/>
      <c r="CQ48" s="614"/>
      <c r="CR48" s="615" t="s">
        <v>62</v>
      </c>
      <c r="CS48" s="616"/>
      <c r="CT48" s="616"/>
      <c r="CU48" s="616"/>
      <c r="CV48" s="616"/>
      <c r="CW48" s="616"/>
      <c r="CX48" s="616"/>
      <c r="CY48" s="617"/>
      <c r="CZ48" s="618" t="s">
        <v>62</v>
      </c>
      <c r="DA48" s="619"/>
      <c r="DB48" s="619"/>
      <c r="DC48" s="620"/>
      <c r="DD48" s="621" t="s">
        <v>62</v>
      </c>
      <c r="DE48" s="616"/>
      <c r="DF48" s="616"/>
      <c r="DG48" s="616"/>
      <c r="DH48" s="616"/>
      <c r="DI48" s="616"/>
      <c r="DJ48" s="616"/>
      <c r="DK48" s="617"/>
      <c r="DL48" s="622"/>
      <c r="DM48" s="623"/>
      <c r="DN48" s="623"/>
      <c r="DO48" s="623"/>
      <c r="DP48" s="623"/>
      <c r="DQ48" s="623"/>
      <c r="DR48" s="623"/>
      <c r="DS48" s="623"/>
      <c r="DT48" s="623"/>
      <c r="DU48" s="623"/>
      <c r="DV48" s="624"/>
      <c r="DW48" s="625"/>
      <c r="DX48" s="626"/>
      <c r="DY48" s="626"/>
      <c r="DZ48" s="626"/>
      <c r="EA48" s="626"/>
      <c r="EB48" s="626"/>
      <c r="EC48" s="627"/>
    </row>
    <row r="49" spans="2:133" ht="11.25" customHeight="1" x14ac:dyDescent="0.15">
      <c r="B49" s="84"/>
      <c r="CD49" s="596" t="s">
        <v>294</v>
      </c>
      <c r="CE49" s="597"/>
      <c r="CF49" s="597"/>
      <c r="CG49" s="597"/>
      <c r="CH49" s="597"/>
      <c r="CI49" s="597"/>
      <c r="CJ49" s="597"/>
      <c r="CK49" s="597"/>
      <c r="CL49" s="597"/>
      <c r="CM49" s="597"/>
      <c r="CN49" s="597"/>
      <c r="CO49" s="597"/>
      <c r="CP49" s="597"/>
      <c r="CQ49" s="598"/>
      <c r="CR49" s="599">
        <v>9588542</v>
      </c>
      <c r="CS49" s="600"/>
      <c r="CT49" s="600"/>
      <c r="CU49" s="600"/>
      <c r="CV49" s="600"/>
      <c r="CW49" s="600"/>
      <c r="CX49" s="600"/>
      <c r="CY49" s="601"/>
      <c r="CZ49" s="602">
        <v>100</v>
      </c>
      <c r="DA49" s="603"/>
      <c r="DB49" s="603"/>
      <c r="DC49" s="604"/>
      <c r="DD49" s="605">
        <v>6425873</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vH559zk1eojN0hpUvYr9qbPZrqzqDSuGEh1rNGBjSS40qAMzcE1rDe9x9zexfC4bPkP5kKv5NFjwI+WDOkeUKQ==" saltValue="4Ht3z8iH5wLKNZuMo+M3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084" t="s">
        <v>295</v>
      </c>
      <c r="B2" s="1084"/>
      <c r="C2" s="1084"/>
      <c r="D2" s="1084"/>
      <c r="E2" s="1084"/>
      <c r="F2" s="1084"/>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084"/>
      <c r="AE2" s="1084"/>
      <c r="AF2" s="1084"/>
      <c r="AG2" s="1084"/>
      <c r="AH2" s="1084"/>
      <c r="AI2" s="1084"/>
      <c r="AJ2" s="1084"/>
      <c r="AK2" s="1084"/>
      <c r="AL2" s="1084"/>
      <c r="AM2" s="1084"/>
      <c r="AN2" s="1084"/>
      <c r="AO2" s="1084"/>
      <c r="AP2" s="1084"/>
      <c r="AQ2" s="1084"/>
      <c r="AR2" s="1084"/>
      <c r="AS2" s="1084"/>
      <c r="AT2" s="1084"/>
      <c r="AU2" s="1084"/>
      <c r="AV2" s="1084"/>
      <c r="AW2" s="1084"/>
      <c r="AX2" s="1084"/>
      <c r="AY2" s="1084"/>
      <c r="AZ2" s="1084"/>
      <c r="BA2" s="1084"/>
      <c r="BB2" s="1084"/>
      <c r="BC2" s="1084"/>
      <c r="BD2" s="1084"/>
      <c r="BE2" s="1084"/>
      <c r="BF2" s="1084"/>
      <c r="BG2" s="1084"/>
      <c r="BH2" s="1084"/>
      <c r="BI2" s="1084"/>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5" t="s">
        <v>296</v>
      </c>
      <c r="DK2" s="1086"/>
      <c r="DL2" s="1086"/>
      <c r="DM2" s="1086"/>
      <c r="DN2" s="1086"/>
      <c r="DO2" s="1087"/>
      <c r="DP2" s="87"/>
      <c r="DQ2" s="1085" t="s">
        <v>297</v>
      </c>
      <c r="DR2" s="1086"/>
      <c r="DS2" s="1086"/>
      <c r="DT2" s="1086"/>
      <c r="DU2" s="1086"/>
      <c r="DV2" s="1086"/>
      <c r="DW2" s="1086"/>
      <c r="DX2" s="1086"/>
      <c r="DY2" s="1086"/>
      <c r="DZ2" s="1087"/>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53" t="s">
        <v>298</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91"/>
      <c r="BA4" s="91"/>
      <c r="BB4" s="91"/>
      <c r="BC4" s="91"/>
      <c r="BD4" s="91"/>
      <c r="BE4" s="92"/>
      <c r="BF4" s="92"/>
      <c r="BG4" s="92"/>
      <c r="BH4" s="92"/>
      <c r="BI4" s="92"/>
      <c r="BJ4" s="92"/>
      <c r="BK4" s="92"/>
      <c r="BL4" s="92"/>
      <c r="BM4" s="92"/>
      <c r="BN4" s="92"/>
      <c r="BO4" s="92"/>
      <c r="BP4" s="92"/>
      <c r="BQ4" s="724" t="s">
        <v>299</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3"/>
    </row>
    <row r="5" spans="1:131" s="94" customFormat="1" ht="26.25" customHeight="1" x14ac:dyDescent="0.15">
      <c r="A5" s="989" t="s">
        <v>300</v>
      </c>
      <c r="B5" s="990"/>
      <c r="C5" s="990"/>
      <c r="D5" s="990"/>
      <c r="E5" s="990"/>
      <c r="F5" s="990"/>
      <c r="G5" s="990"/>
      <c r="H5" s="990"/>
      <c r="I5" s="990"/>
      <c r="J5" s="990"/>
      <c r="K5" s="990"/>
      <c r="L5" s="990"/>
      <c r="M5" s="990"/>
      <c r="N5" s="990"/>
      <c r="O5" s="990"/>
      <c r="P5" s="991"/>
      <c r="Q5" s="995" t="s">
        <v>301</v>
      </c>
      <c r="R5" s="996"/>
      <c r="S5" s="996"/>
      <c r="T5" s="996"/>
      <c r="U5" s="997"/>
      <c r="V5" s="995" t="s">
        <v>302</v>
      </c>
      <c r="W5" s="996"/>
      <c r="X5" s="996"/>
      <c r="Y5" s="996"/>
      <c r="Z5" s="997"/>
      <c r="AA5" s="995" t="s">
        <v>303</v>
      </c>
      <c r="AB5" s="996"/>
      <c r="AC5" s="996"/>
      <c r="AD5" s="996"/>
      <c r="AE5" s="996"/>
      <c r="AF5" s="1088" t="s">
        <v>304</v>
      </c>
      <c r="AG5" s="996"/>
      <c r="AH5" s="996"/>
      <c r="AI5" s="996"/>
      <c r="AJ5" s="1009"/>
      <c r="AK5" s="996" t="s">
        <v>305</v>
      </c>
      <c r="AL5" s="996"/>
      <c r="AM5" s="996"/>
      <c r="AN5" s="996"/>
      <c r="AO5" s="997"/>
      <c r="AP5" s="995" t="s">
        <v>306</v>
      </c>
      <c r="AQ5" s="996"/>
      <c r="AR5" s="996"/>
      <c r="AS5" s="996"/>
      <c r="AT5" s="997"/>
      <c r="AU5" s="995" t="s">
        <v>307</v>
      </c>
      <c r="AV5" s="996"/>
      <c r="AW5" s="996"/>
      <c r="AX5" s="996"/>
      <c r="AY5" s="1009"/>
      <c r="AZ5" s="91"/>
      <c r="BA5" s="91"/>
      <c r="BB5" s="91"/>
      <c r="BC5" s="91"/>
      <c r="BD5" s="91"/>
      <c r="BE5" s="92"/>
      <c r="BF5" s="92"/>
      <c r="BG5" s="92"/>
      <c r="BH5" s="92"/>
      <c r="BI5" s="92"/>
      <c r="BJ5" s="92"/>
      <c r="BK5" s="92"/>
      <c r="BL5" s="92"/>
      <c r="BM5" s="92"/>
      <c r="BN5" s="92"/>
      <c r="BO5" s="92"/>
      <c r="BP5" s="92"/>
      <c r="BQ5" s="989" t="s">
        <v>308</v>
      </c>
      <c r="BR5" s="990"/>
      <c r="BS5" s="990"/>
      <c r="BT5" s="990"/>
      <c r="BU5" s="990"/>
      <c r="BV5" s="990"/>
      <c r="BW5" s="990"/>
      <c r="BX5" s="990"/>
      <c r="BY5" s="990"/>
      <c r="BZ5" s="990"/>
      <c r="CA5" s="990"/>
      <c r="CB5" s="990"/>
      <c r="CC5" s="990"/>
      <c r="CD5" s="990"/>
      <c r="CE5" s="990"/>
      <c r="CF5" s="990"/>
      <c r="CG5" s="991"/>
      <c r="CH5" s="995" t="s">
        <v>309</v>
      </c>
      <c r="CI5" s="996"/>
      <c r="CJ5" s="996"/>
      <c r="CK5" s="996"/>
      <c r="CL5" s="997"/>
      <c r="CM5" s="995" t="s">
        <v>310</v>
      </c>
      <c r="CN5" s="996"/>
      <c r="CO5" s="996"/>
      <c r="CP5" s="996"/>
      <c r="CQ5" s="997"/>
      <c r="CR5" s="995" t="s">
        <v>311</v>
      </c>
      <c r="CS5" s="996"/>
      <c r="CT5" s="996"/>
      <c r="CU5" s="996"/>
      <c r="CV5" s="997"/>
      <c r="CW5" s="995" t="s">
        <v>312</v>
      </c>
      <c r="CX5" s="996"/>
      <c r="CY5" s="996"/>
      <c r="CZ5" s="996"/>
      <c r="DA5" s="997"/>
      <c r="DB5" s="995" t="s">
        <v>313</v>
      </c>
      <c r="DC5" s="996"/>
      <c r="DD5" s="996"/>
      <c r="DE5" s="996"/>
      <c r="DF5" s="997"/>
      <c r="DG5" s="1078" t="s">
        <v>314</v>
      </c>
      <c r="DH5" s="1079"/>
      <c r="DI5" s="1079"/>
      <c r="DJ5" s="1079"/>
      <c r="DK5" s="1080"/>
      <c r="DL5" s="1078" t="s">
        <v>315</v>
      </c>
      <c r="DM5" s="1079"/>
      <c r="DN5" s="1079"/>
      <c r="DO5" s="1079"/>
      <c r="DP5" s="1080"/>
      <c r="DQ5" s="995" t="s">
        <v>316</v>
      </c>
      <c r="DR5" s="996"/>
      <c r="DS5" s="996"/>
      <c r="DT5" s="996"/>
      <c r="DU5" s="997"/>
      <c r="DV5" s="995" t="s">
        <v>307</v>
      </c>
      <c r="DW5" s="996"/>
      <c r="DX5" s="996"/>
      <c r="DY5" s="996"/>
      <c r="DZ5" s="1009"/>
      <c r="EA5" s="93"/>
    </row>
    <row r="6" spans="1:131" s="94"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089"/>
      <c r="AG6" s="999"/>
      <c r="AH6" s="999"/>
      <c r="AI6" s="999"/>
      <c r="AJ6" s="1010"/>
      <c r="AK6" s="999"/>
      <c r="AL6" s="999"/>
      <c r="AM6" s="999"/>
      <c r="AN6" s="999"/>
      <c r="AO6" s="1000"/>
      <c r="AP6" s="998"/>
      <c r="AQ6" s="999"/>
      <c r="AR6" s="999"/>
      <c r="AS6" s="999"/>
      <c r="AT6" s="1000"/>
      <c r="AU6" s="998"/>
      <c r="AV6" s="999"/>
      <c r="AW6" s="999"/>
      <c r="AX6" s="999"/>
      <c r="AY6" s="1010"/>
      <c r="AZ6" s="91"/>
      <c r="BA6" s="91"/>
      <c r="BB6" s="91"/>
      <c r="BC6" s="91"/>
      <c r="BD6" s="91"/>
      <c r="BE6" s="92"/>
      <c r="BF6" s="92"/>
      <c r="BG6" s="92"/>
      <c r="BH6" s="92"/>
      <c r="BI6" s="92"/>
      <c r="BJ6" s="92"/>
      <c r="BK6" s="92"/>
      <c r="BL6" s="92"/>
      <c r="BM6" s="92"/>
      <c r="BN6" s="92"/>
      <c r="BO6" s="92"/>
      <c r="BP6" s="92"/>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81"/>
      <c r="DH6" s="1082"/>
      <c r="DI6" s="1082"/>
      <c r="DJ6" s="1082"/>
      <c r="DK6" s="1083"/>
      <c r="DL6" s="1081"/>
      <c r="DM6" s="1082"/>
      <c r="DN6" s="1082"/>
      <c r="DO6" s="1082"/>
      <c r="DP6" s="1083"/>
      <c r="DQ6" s="998"/>
      <c r="DR6" s="999"/>
      <c r="DS6" s="999"/>
      <c r="DT6" s="999"/>
      <c r="DU6" s="1000"/>
      <c r="DV6" s="998"/>
      <c r="DW6" s="999"/>
      <c r="DX6" s="999"/>
      <c r="DY6" s="999"/>
      <c r="DZ6" s="1010"/>
      <c r="EA6" s="93"/>
    </row>
    <row r="7" spans="1:131" s="94" customFormat="1" ht="26.25" customHeight="1" thickTop="1" x14ac:dyDescent="0.15">
      <c r="A7" s="95">
        <v>1</v>
      </c>
      <c r="B7" s="1041" t="s">
        <v>317</v>
      </c>
      <c r="C7" s="1042"/>
      <c r="D7" s="1042"/>
      <c r="E7" s="1042"/>
      <c r="F7" s="1042"/>
      <c r="G7" s="1042"/>
      <c r="H7" s="1042"/>
      <c r="I7" s="1042"/>
      <c r="J7" s="1042"/>
      <c r="K7" s="1042"/>
      <c r="L7" s="1042"/>
      <c r="M7" s="1042"/>
      <c r="N7" s="1042"/>
      <c r="O7" s="1042"/>
      <c r="P7" s="1043"/>
      <c r="Q7" s="1096">
        <v>9981</v>
      </c>
      <c r="R7" s="1097"/>
      <c r="S7" s="1097"/>
      <c r="T7" s="1097"/>
      <c r="U7" s="1097"/>
      <c r="V7" s="1097">
        <v>9609</v>
      </c>
      <c r="W7" s="1097"/>
      <c r="X7" s="1097"/>
      <c r="Y7" s="1097"/>
      <c r="Z7" s="1097"/>
      <c r="AA7" s="1097">
        <v>372</v>
      </c>
      <c r="AB7" s="1097"/>
      <c r="AC7" s="1097"/>
      <c r="AD7" s="1097"/>
      <c r="AE7" s="1098"/>
      <c r="AF7" s="1099">
        <v>371</v>
      </c>
      <c r="AG7" s="1100"/>
      <c r="AH7" s="1100"/>
      <c r="AI7" s="1100"/>
      <c r="AJ7" s="1101"/>
      <c r="AK7" s="1102">
        <v>853</v>
      </c>
      <c r="AL7" s="1103"/>
      <c r="AM7" s="1103"/>
      <c r="AN7" s="1103"/>
      <c r="AO7" s="1103"/>
      <c r="AP7" s="1103">
        <v>10932</v>
      </c>
      <c r="AQ7" s="1103"/>
      <c r="AR7" s="1103"/>
      <c r="AS7" s="1103"/>
      <c r="AT7" s="1103"/>
      <c r="AU7" s="1104"/>
      <c r="AV7" s="1104"/>
      <c r="AW7" s="1104"/>
      <c r="AX7" s="1104"/>
      <c r="AY7" s="1105"/>
      <c r="AZ7" s="91"/>
      <c r="BA7" s="91"/>
      <c r="BB7" s="91"/>
      <c r="BC7" s="91"/>
      <c r="BD7" s="91"/>
      <c r="BE7" s="92"/>
      <c r="BF7" s="92"/>
      <c r="BG7" s="92"/>
      <c r="BH7" s="92"/>
      <c r="BI7" s="92"/>
      <c r="BJ7" s="92"/>
      <c r="BK7" s="92"/>
      <c r="BL7" s="92"/>
      <c r="BM7" s="92"/>
      <c r="BN7" s="92"/>
      <c r="BO7" s="92"/>
      <c r="BP7" s="92"/>
      <c r="BQ7" s="95">
        <v>1</v>
      </c>
      <c r="BR7" s="96"/>
      <c r="BS7" s="1093"/>
      <c r="BT7" s="1094"/>
      <c r="BU7" s="1094"/>
      <c r="BV7" s="1094"/>
      <c r="BW7" s="1094"/>
      <c r="BX7" s="1094"/>
      <c r="BY7" s="1094"/>
      <c r="BZ7" s="1094"/>
      <c r="CA7" s="1094"/>
      <c r="CB7" s="1094"/>
      <c r="CC7" s="1094"/>
      <c r="CD7" s="1094"/>
      <c r="CE7" s="1094"/>
      <c r="CF7" s="1094"/>
      <c r="CG7" s="1106"/>
      <c r="CH7" s="1090"/>
      <c r="CI7" s="1091"/>
      <c r="CJ7" s="1091"/>
      <c r="CK7" s="1091"/>
      <c r="CL7" s="1092"/>
      <c r="CM7" s="1090"/>
      <c r="CN7" s="1091"/>
      <c r="CO7" s="1091"/>
      <c r="CP7" s="1091"/>
      <c r="CQ7" s="1092"/>
      <c r="CR7" s="1090"/>
      <c r="CS7" s="1091"/>
      <c r="CT7" s="1091"/>
      <c r="CU7" s="1091"/>
      <c r="CV7" s="1092"/>
      <c r="CW7" s="1090"/>
      <c r="CX7" s="1091"/>
      <c r="CY7" s="1091"/>
      <c r="CZ7" s="1091"/>
      <c r="DA7" s="1092"/>
      <c r="DB7" s="1090"/>
      <c r="DC7" s="1091"/>
      <c r="DD7" s="1091"/>
      <c r="DE7" s="1091"/>
      <c r="DF7" s="1092"/>
      <c r="DG7" s="1090"/>
      <c r="DH7" s="1091"/>
      <c r="DI7" s="1091"/>
      <c r="DJ7" s="1091"/>
      <c r="DK7" s="1092"/>
      <c r="DL7" s="1090"/>
      <c r="DM7" s="1091"/>
      <c r="DN7" s="1091"/>
      <c r="DO7" s="1091"/>
      <c r="DP7" s="1092"/>
      <c r="DQ7" s="1090"/>
      <c r="DR7" s="1091"/>
      <c r="DS7" s="1091"/>
      <c r="DT7" s="1091"/>
      <c r="DU7" s="1092"/>
      <c r="DV7" s="1093"/>
      <c r="DW7" s="1094"/>
      <c r="DX7" s="1094"/>
      <c r="DY7" s="1094"/>
      <c r="DZ7" s="1095"/>
      <c r="EA7" s="93"/>
    </row>
    <row r="8" spans="1:131" s="94" customFormat="1" ht="26.25" customHeight="1" x14ac:dyDescent="0.15">
      <c r="A8" s="97">
        <v>2</v>
      </c>
      <c r="B8" s="1024"/>
      <c r="C8" s="1025"/>
      <c r="D8" s="1025"/>
      <c r="E8" s="1025"/>
      <c r="F8" s="1025"/>
      <c r="G8" s="1025"/>
      <c r="H8" s="1025"/>
      <c r="I8" s="1025"/>
      <c r="J8" s="1025"/>
      <c r="K8" s="1025"/>
      <c r="L8" s="1025"/>
      <c r="M8" s="1025"/>
      <c r="N8" s="1025"/>
      <c r="O8" s="1025"/>
      <c r="P8" s="1026"/>
      <c r="Q8" s="1032"/>
      <c r="R8" s="1033"/>
      <c r="S8" s="1033"/>
      <c r="T8" s="1033"/>
      <c r="U8" s="1033"/>
      <c r="V8" s="1033"/>
      <c r="W8" s="1033"/>
      <c r="X8" s="1033"/>
      <c r="Y8" s="1033"/>
      <c r="Z8" s="1033"/>
      <c r="AA8" s="1033"/>
      <c r="AB8" s="1033"/>
      <c r="AC8" s="1033"/>
      <c r="AD8" s="1033"/>
      <c r="AE8" s="1034"/>
      <c r="AF8" s="1029"/>
      <c r="AG8" s="1030"/>
      <c r="AH8" s="1030"/>
      <c r="AI8" s="1030"/>
      <c r="AJ8" s="1031"/>
      <c r="AK8" s="1074"/>
      <c r="AL8" s="1075"/>
      <c r="AM8" s="1075"/>
      <c r="AN8" s="1075"/>
      <c r="AO8" s="1075"/>
      <c r="AP8" s="1075"/>
      <c r="AQ8" s="1075"/>
      <c r="AR8" s="1075"/>
      <c r="AS8" s="1075"/>
      <c r="AT8" s="1075"/>
      <c r="AU8" s="1076"/>
      <c r="AV8" s="1076"/>
      <c r="AW8" s="1076"/>
      <c r="AX8" s="1076"/>
      <c r="AY8" s="1077"/>
      <c r="AZ8" s="91"/>
      <c r="BA8" s="91"/>
      <c r="BB8" s="91"/>
      <c r="BC8" s="91"/>
      <c r="BD8" s="91"/>
      <c r="BE8" s="92"/>
      <c r="BF8" s="92"/>
      <c r="BG8" s="92"/>
      <c r="BH8" s="92"/>
      <c r="BI8" s="92"/>
      <c r="BJ8" s="92"/>
      <c r="BK8" s="92"/>
      <c r="BL8" s="92"/>
      <c r="BM8" s="92"/>
      <c r="BN8" s="92"/>
      <c r="BO8" s="92"/>
      <c r="BP8" s="92"/>
      <c r="BQ8" s="97">
        <v>2</v>
      </c>
      <c r="BR8" s="98"/>
      <c r="BS8" s="986"/>
      <c r="BT8" s="987"/>
      <c r="BU8" s="987"/>
      <c r="BV8" s="987"/>
      <c r="BW8" s="987"/>
      <c r="BX8" s="987"/>
      <c r="BY8" s="987"/>
      <c r="BZ8" s="987"/>
      <c r="CA8" s="987"/>
      <c r="CB8" s="987"/>
      <c r="CC8" s="987"/>
      <c r="CD8" s="987"/>
      <c r="CE8" s="987"/>
      <c r="CF8" s="987"/>
      <c r="CG8" s="1008"/>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93"/>
    </row>
    <row r="9" spans="1:131" s="94" customFormat="1" ht="26.25" customHeight="1" x14ac:dyDescent="0.15">
      <c r="A9" s="97">
        <v>3</v>
      </c>
      <c r="B9" s="1024"/>
      <c r="C9" s="1025"/>
      <c r="D9" s="1025"/>
      <c r="E9" s="1025"/>
      <c r="F9" s="1025"/>
      <c r="G9" s="1025"/>
      <c r="H9" s="1025"/>
      <c r="I9" s="1025"/>
      <c r="J9" s="1025"/>
      <c r="K9" s="1025"/>
      <c r="L9" s="1025"/>
      <c r="M9" s="1025"/>
      <c r="N9" s="1025"/>
      <c r="O9" s="1025"/>
      <c r="P9" s="1026"/>
      <c r="Q9" s="1032"/>
      <c r="R9" s="1033"/>
      <c r="S9" s="1033"/>
      <c r="T9" s="1033"/>
      <c r="U9" s="1033"/>
      <c r="V9" s="1033"/>
      <c r="W9" s="1033"/>
      <c r="X9" s="1033"/>
      <c r="Y9" s="1033"/>
      <c r="Z9" s="1033"/>
      <c r="AA9" s="1033"/>
      <c r="AB9" s="1033"/>
      <c r="AC9" s="1033"/>
      <c r="AD9" s="1033"/>
      <c r="AE9" s="1034"/>
      <c r="AF9" s="1029"/>
      <c r="AG9" s="1030"/>
      <c r="AH9" s="1030"/>
      <c r="AI9" s="1030"/>
      <c r="AJ9" s="1031"/>
      <c r="AK9" s="1074"/>
      <c r="AL9" s="1075"/>
      <c r="AM9" s="1075"/>
      <c r="AN9" s="1075"/>
      <c r="AO9" s="1075"/>
      <c r="AP9" s="1075"/>
      <c r="AQ9" s="1075"/>
      <c r="AR9" s="1075"/>
      <c r="AS9" s="1075"/>
      <c r="AT9" s="1075"/>
      <c r="AU9" s="1076"/>
      <c r="AV9" s="1076"/>
      <c r="AW9" s="1076"/>
      <c r="AX9" s="1076"/>
      <c r="AY9" s="1077"/>
      <c r="AZ9" s="91"/>
      <c r="BA9" s="91"/>
      <c r="BB9" s="91"/>
      <c r="BC9" s="91"/>
      <c r="BD9" s="91"/>
      <c r="BE9" s="92"/>
      <c r="BF9" s="92"/>
      <c r="BG9" s="92"/>
      <c r="BH9" s="92"/>
      <c r="BI9" s="92"/>
      <c r="BJ9" s="92"/>
      <c r="BK9" s="92"/>
      <c r="BL9" s="92"/>
      <c r="BM9" s="92"/>
      <c r="BN9" s="92"/>
      <c r="BO9" s="92"/>
      <c r="BP9" s="92"/>
      <c r="BQ9" s="97">
        <v>3</v>
      </c>
      <c r="BR9" s="98"/>
      <c r="BS9" s="986"/>
      <c r="BT9" s="987"/>
      <c r="BU9" s="987"/>
      <c r="BV9" s="987"/>
      <c r="BW9" s="987"/>
      <c r="BX9" s="987"/>
      <c r="BY9" s="987"/>
      <c r="BZ9" s="987"/>
      <c r="CA9" s="987"/>
      <c r="CB9" s="987"/>
      <c r="CC9" s="987"/>
      <c r="CD9" s="987"/>
      <c r="CE9" s="987"/>
      <c r="CF9" s="987"/>
      <c r="CG9" s="1008"/>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93"/>
    </row>
    <row r="10" spans="1:131" s="94" customFormat="1" ht="26.25" customHeight="1" x14ac:dyDescent="0.15">
      <c r="A10" s="97">
        <v>4</v>
      </c>
      <c r="B10" s="1024"/>
      <c r="C10" s="1025"/>
      <c r="D10" s="1025"/>
      <c r="E10" s="1025"/>
      <c r="F10" s="1025"/>
      <c r="G10" s="1025"/>
      <c r="H10" s="1025"/>
      <c r="I10" s="1025"/>
      <c r="J10" s="1025"/>
      <c r="K10" s="1025"/>
      <c r="L10" s="1025"/>
      <c r="M10" s="1025"/>
      <c r="N10" s="1025"/>
      <c r="O10" s="1025"/>
      <c r="P10" s="1026"/>
      <c r="Q10" s="1032"/>
      <c r="R10" s="1033"/>
      <c r="S10" s="1033"/>
      <c r="T10" s="1033"/>
      <c r="U10" s="1033"/>
      <c r="V10" s="1033"/>
      <c r="W10" s="1033"/>
      <c r="X10" s="1033"/>
      <c r="Y10" s="1033"/>
      <c r="Z10" s="1033"/>
      <c r="AA10" s="1033"/>
      <c r="AB10" s="1033"/>
      <c r="AC10" s="1033"/>
      <c r="AD10" s="1033"/>
      <c r="AE10" s="1034"/>
      <c r="AF10" s="1029"/>
      <c r="AG10" s="1030"/>
      <c r="AH10" s="1030"/>
      <c r="AI10" s="1030"/>
      <c r="AJ10" s="1031"/>
      <c r="AK10" s="1074"/>
      <c r="AL10" s="1075"/>
      <c r="AM10" s="1075"/>
      <c r="AN10" s="1075"/>
      <c r="AO10" s="1075"/>
      <c r="AP10" s="1075"/>
      <c r="AQ10" s="1075"/>
      <c r="AR10" s="1075"/>
      <c r="AS10" s="1075"/>
      <c r="AT10" s="1075"/>
      <c r="AU10" s="1076"/>
      <c r="AV10" s="1076"/>
      <c r="AW10" s="1076"/>
      <c r="AX10" s="1076"/>
      <c r="AY10" s="1077"/>
      <c r="AZ10" s="91"/>
      <c r="BA10" s="91"/>
      <c r="BB10" s="91"/>
      <c r="BC10" s="91"/>
      <c r="BD10" s="91"/>
      <c r="BE10" s="92"/>
      <c r="BF10" s="92"/>
      <c r="BG10" s="92"/>
      <c r="BH10" s="92"/>
      <c r="BI10" s="92"/>
      <c r="BJ10" s="92"/>
      <c r="BK10" s="92"/>
      <c r="BL10" s="92"/>
      <c r="BM10" s="92"/>
      <c r="BN10" s="92"/>
      <c r="BO10" s="92"/>
      <c r="BP10" s="92"/>
      <c r="BQ10" s="97">
        <v>4</v>
      </c>
      <c r="BR10" s="98"/>
      <c r="BS10" s="986"/>
      <c r="BT10" s="987"/>
      <c r="BU10" s="987"/>
      <c r="BV10" s="987"/>
      <c r="BW10" s="987"/>
      <c r="BX10" s="987"/>
      <c r="BY10" s="987"/>
      <c r="BZ10" s="987"/>
      <c r="CA10" s="987"/>
      <c r="CB10" s="987"/>
      <c r="CC10" s="987"/>
      <c r="CD10" s="987"/>
      <c r="CE10" s="987"/>
      <c r="CF10" s="987"/>
      <c r="CG10" s="1008"/>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93"/>
    </row>
    <row r="11" spans="1:131" s="94" customFormat="1" ht="26.25" customHeight="1" x14ac:dyDescent="0.15">
      <c r="A11" s="97">
        <v>5</v>
      </c>
      <c r="B11" s="1024"/>
      <c r="C11" s="1025"/>
      <c r="D11" s="1025"/>
      <c r="E11" s="1025"/>
      <c r="F11" s="1025"/>
      <c r="G11" s="1025"/>
      <c r="H11" s="1025"/>
      <c r="I11" s="1025"/>
      <c r="J11" s="1025"/>
      <c r="K11" s="1025"/>
      <c r="L11" s="1025"/>
      <c r="M11" s="1025"/>
      <c r="N11" s="1025"/>
      <c r="O11" s="1025"/>
      <c r="P11" s="1026"/>
      <c r="Q11" s="1032"/>
      <c r="R11" s="1033"/>
      <c r="S11" s="1033"/>
      <c r="T11" s="1033"/>
      <c r="U11" s="1033"/>
      <c r="V11" s="1033"/>
      <c r="W11" s="1033"/>
      <c r="X11" s="1033"/>
      <c r="Y11" s="1033"/>
      <c r="Z11" s="1033"/>
      <c r="AA11" s="1033"/>
      <c r="AB11" s="1033"/>
      <c r="AC11" s="1033"/>
      <c r="AD11" s="1033"/>
      <c r="AE11" s="1034"/>
      <c r="AF11" s="1029"/>
      <c r="AG11" s="1030"/>
      <c r="AH11" s="1030"/>
      <c r="AI11" s="1030"/>
      <c r="AJ11" s="1031"/>
      <c r="AK11" s="1074"/>
      <c r="AL11" s="1075"/>
      <c r="AM11" s="1075"/>
      <c r="AN11" s="1075"/>
      <c r="AO11" s="1075"/>
      <c r="AP11" s="1075"/>
      <c r="AQ11" s="1075"/>
      <c r="AR11" s="1075"/>
      <c r="AS11" s="1075"/>
      <c r="AT11" s="1075"/>
      <c r="AU11" s="1076"/>
      <c r="AV11" s="1076"/>
      <c r="AW11" s="1076"/>
      <c r="AX11" s="1076"/>
      <c r="AY11" s="1077"/>
      <c r="AZ11" s="91"/>
      <c r="BA11" s="91"/>
      <c r="BB11" s="91"/>
      <c r="BC11" s="91"/>
      <c r="BD11" s="91"/>
      <c r="BE11" s="92"/>
      <c r="BF11" s="92"/>
      <c r="BG11" s="92"/>
      <c r="BH11" s="92"/>
      <c r="BI11" s="92"/>
      <c r="BJ11" s="92"/>
      <c r="BK11" s="92"/>
      <c r="BL11" s="92"/>
      <c r="BM11" s="92"/>
      <c r="BN11" s="92"/>
      <c r="BO11" s="92"/>
      <c r="BP11" s="92"/>
      <c r="BQ11" s="97">
        <v>5</v>
      </c>
      <c r="BR11" s="98"/>
      <c r="BS11" s="986"/>
      <c r="BT11" s="987"/>
      <c r="BU11" s="987"/>
      <c r="BV11" s="987"/>
      <c r="BW11" s="987"/>
      <c r="BX11" s="987"/>
      <c r="BY11" s="987"/>
      <c r="BZ11" s="987"/>
      <c r="CA11" s="987"/>
      <c r="CB11" s="987"/>
      <c r="CC11" s="987"/>
      <c r="CD11" s="987"/>
      <c r="CE11" s="987"/>
      <c r="CF11" s="987"/>
      <c r="CG11" s="1008"/>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93"/>
    </row>
    <row r="12" spans="1:131" s="94" customFormat="1" ht="26.25" customHeight="1" x14ac:dyDescent="0.15">
      <c r="A12" s="97">
        <v>6</v>
      </c>
      <c r="B12" s="1024"/>
      <c r="C12" s="1025"/>
      <c r="D12" s="1025"/>
      <c r="E12" s="1025"/>
      <c r="F12" s="1025"/>
      <c r="G12" s="1025"/>
      <c r="H12" s="1025"/>
      <c r="I12" s="1025"/>
      <c r="J12" s="1025"/>
      <c r="K12" s="1025"/>
      <c r="L12" s="1025"/>
      <c r="M12" s="1025"/>
      <c r="N12" s="1025"/>
      <c r="O12" s="1025"/>
      <c r="P12" s="1026"/>
      <c r="Q12" s="1032"/>
      <c r="R12" s="1033"/>
      <c r="S12" s="1033"/>
      <c r="T12" s="1033"/>
      <c r="U12" s="1033"/>
      <c r="V12" s="1033"/>
      <c r="W12" s="1033"/>
      <c r="X12" s="1033"/>
      <c r="Y12" s="1033"/>
      <c r="Z12" s="1033"/>
      <c r="AA12" s="1033"/>
      <c r="AB12" s="1033"/>
      <c r="AC12" s="1033"/>
      <c r="AD12" s="1033"/>
      <c r="AE12" s="1034"/>
      <c r="AF12" s="1029"/>
      <c r="AG12" s="1030"/>
      <c r="AH12" s="1030"/>
      <c r="AI12" s="1030"/>
      <c r="AJ12" s="1031"/>
      <c r="AK12" s="1074"/>
      <c r="AL12" s="1075"/>
      <c r="AM12" s="1075"/>
      <c r="AN12" s="1075"/>
      <c r="AO12" s="1075"/>
      <c r="AP12" s="1075"/>
      <c r="AQ12" s="1075"/>
      <c r="AR12" s="1075"/>
      <c r="AS12" s="1075"/>
      <c r="AT12" s="1075"/>
      <c r="AU12" s="1076"/>
      <c r="AV12" s="1076"/>
      <c r="AW12" s="1076"/>
      <c r="AX12" s="1076"/>
      <c r="AY12" s="1077"/>
      <c r="AZ12" s="91"/>
      <c r="BA12" s="91"/>
      <c r="BB12" s="91"/>
      <c r="BC12" s="91"/>
      <c r="BD12" s="91"/>
      <c r="BE12" s="92"/>
      <c r="BF12" s="92"/>
      <c r="BG12" s="92"/>
      <c r="BH12" s="92"/>
      <c r="BI12" s="92"/>
      <c r="BJ12" s="92"/>
      <c r="BK12" s="92"/>
      <c r="BL12" s="92"/>
      <c r="BM12" s="92"/>
      <c r="BN12" s="92"/>
      <c r="BO12" s="92"/>
      <c r="BP12" s="92"/>
      <c r="BQ12" s="97">
        <v>6</v>
      </c>
      <c r="BR12" s="98"/>
      <c r="BS12" s="986"/>
      <c r="BT12" s="987"/>
      <c r="BU12" s="987"/>
      <c r="BV12" s="987"/>
      <c r="BW12" s="987"/>
      <c r="BX12" s="987"/>
      <c r="BY12" s="987"/>
      <c r="BZ12" s="987"/>
      <c r="CA12" s="987"/>
      <c r="CB12" s="987"/>
      <c r="CC12" s="987"/>
      <c r="CD12" s="987"/>
      <c r="CE12" s="987"/>
      <c r="CF12" s="987"/>
      <c r="CG12" s="1008"/>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93"/>
    </row>
    <row r="13" spans="1:131" s="94" customFormat="1" ht="26.25" customHeight="1" x14ac:dyDescent="0.15">
      <c r="A13" s="97">
        <v>7</v>
      </c>
      <c r="B13" s="1024"/>
      <c r="C13" s="1025"/>
      <c r="D13" s="1025"/>
      <c r="E13" s="1025"/>
      <c r="F13" s="1025"/>
      <c r="G13" s="1025"/>
      <c r="H13" s="1025"/>
      <c r="I13" s="1025"/>
      <c r="J13" s="1025"/>
      <c r="K13" s="1025"/>
      <c r="L13" s="1025"/>
      <c r="M13" s="1025"/>
      <c r="N13" s="1025"/>
      <c r="O13" s="1025"/>
      <c r="P13" s="1026"/>
      <c r="Q13" s="1032"/>
      <c r="R13" s="1033"/>
      <c r="S13" s="1033"/>
      <c r="T13" s="1033"/>
      <c r="U13" s="1033"/>
      <c r="V13" s="1033"/>
      <c r="W13" s="1033"/>
      <c r="X13" s="1033"/>
      <c r="Y13" s="1033"/>
      <c r="Z13" s="1033"/>
      <c r="AA13" s="1033"/>
      <c r="AB13" s="1033"/>
      <c r="AC13" s="1033"/>
      <c r="AD13" s="1033"/>
      <c r="AE13" s="1034"/>
      <c r="AF13" s="1029"/>
      <c r="AG13" s="1030"/>
      <c r="AH13" s="1030"/>
      <c r="AI13" s="1030"/>
      <c r="AJ13" s="1031"/>
      <c r="AK13" s="1074"/>
      <c r="AL13" s="1075"/>
      <c r="AM13" s="1075"/>
      <c r="AN13" s="1075"/>
      <c r="AO13" s="1075"/>
      <c r="AP13" s="1075"/>
      <c r="AQ13" s="1075"/>
      <c r="AR13" s="1075"/>
      <c r="AS13" s="1075"/>
      <c r="AT13" s="1075"/>
      <c r="AU13" s="1076"/>
      <c r="AV13" s="1076"/>
      <c r="AW13" s="1076"/>
      <c r="AX13" s="1076"/>
      <c r="AY13" s="1077"/>
      <c r="AZ13" s="91"/>
      <c r="BA13" s="91"/>
      <c r="BB13" s="91"/>
      <c r="BC13" s="91"/>
      <c r="BD13" s="91"/>
      <c r="BE13" s="92"/>
      <c r="BF13" s="92"/>
      <c r="BG13" s="92"/>
      <c r="BH13" s="92"/>
      <c r="BI13" s="92"/>
      <c r="BJ13" s="92"/>
      <c r="BK13" s="92"/>
      <c r="BL13" s="92"/>
      <c r="BM13" s="92"/>
      <c r="BN13" s="92"/>
      <c r="BO13" s="92"/>
      <c r="BP13" s="92"/>
      <c r="BQ13" s="97">
        <v>7</v>
      </c>
      <c r="BR13" s="98"/>
      <c r="BS13" s="986"/>
      <c r="BT13" s="987"/>
      <c r="BU13" s="987"/>
      <c r="BV13" s="987"/>
      <c r="BW13" s="987"/>
      <c r="BX13" s="987"/>
      <c r="BY13" s="987"/>
      <c r="BZ13" s="987"/>
      <c r="CA13" s="987"/>
      <c r="CB13" s="987"/>
      <c r="CC13" s="987"/>
      <c r="CD13" s="987"/>
      <c r="CE13" s="987"/>
      <c r="CF13" s="987"/>
      <c r="CG13" s="1008"/>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93"/>
    </row>
    <row r="14" spans="1:131" s="94" customFormat="1" ht="26.25" customHeight="1" x14ac:dyDescent="0.15">
      <c r="A14" s="97">
        <v>8</v>
      </c>
      <c r="B14" s="1024"/>
      <c r="C14" s="1025"/>
      <c r="D14" s="1025"/>
      <c r="E14" s="1025"/>
      <c r="F14" s="1025"/>
      <c r="G14" s="1025"/>
      <c r="H14" s="1025"/>
      <c r="I14" s="1025"/>
      <c r="J14" s="1025"/>
      <c r="K14" s="1025"/>
      <c r="L14" s="1025"/>
      <c r="M14" s="1025"/>
      <c r="N14" s="1025"/>
      <c r="O14" s="1025"/>
      <c r="P14" s="1026"/>
      <c r="Q14" s="1032"/>
      <c r="R14" s="1033"/>
      <c r="S14" s="1033"/>
      <c r="T14" s="1033"/>
      <c r="U14" s="1033"/>
      <c r="V14" s="1033"/>
      <c r="W14" s="1033"/>
      <c r="X14" s="1033"/>
      <c r="Y14" s="1033"/>
      <c r="Z14" s="1033"/>
      <c r="AA14" s="1033"/>
      <c r="AB14" s="1033"/>
      <c r="AC14" s="1033"/>
      <c r="AD14" s="1033"/>
      <c r="AE14" s="1034"/>
      <c r="AF14" s="1029"/>
      <c r="AG14" s="1030"/>
      <c r="AH14" s="1030"/>
      <c r="AI14" s="1030"/>
      <c r="AJ14" s="1031"/>
      <c r="AK14" s="1074"/>
      <c r="AL14" s="1075"/>
      <c r="AM14" s="1075"/>
      <c r="AN14" s="1075"/>
      <c r="AO14" s="1075"/>
      <c r="AP14" s="1075"/>
      <c r="AQ14" s="1075"/>
      <c r="AR14" s="1075"/>
      <c r="AS14" s="1075"/>
      <c r="AT14" s="1075"/>
      <c r="AU14" s="1076"/>
      <c r="AV14" s="1076"/>
      <c r="AW14" s="1076"/>
      <c r="AX14" s="1076"/>
      <c r="AY14" s="1077"/>
      <c r="AZ14" s="91"/>
      <c r="BA14" s="91"/>
      <c r="BB14" s="91"/>
      <c r="BC14" s="91"/>
      <c r="BD14" s="91"/>
      <c r="BE14" s="92"/>
      <c r="BF14" s="92"/>
      <c r="BG14" s="92"/>
      <c r="BH14" s="92"/>
      <c r="BI14" s="92"/>
      <c r="BJ14" s="92"/>
      <c r="BK14" s="92"/>
      <c r="BL14" s="92"/>
      <c r="BM14" s="92"/>
      <c r="BN14" s="92"/>
      <c r="BO14" s="92"/>
      <c r="BP14" s="92"/>
      <c r="BQ14" s="97">
        <v>8</v>
      </c>
      <c r="BR14" s="98"/>
      <c r="BS14" s="986"/>
      <c r="BT14" s="987"/>
      <c r="BU14" s="987"/>
      <c r="BV14" s="987"/>
      <c r="BW14" s="987"/>
      <c r="BX14" s="987"/>
      <c r="BY14" s="987"/>
      <c r="BZ14" s="987"/>
      <c r="CA14" s="987"/>
      <c r="CB14" s="987"/>
      <c r="CC14" s="987"/>
      <c r="CD14" s="987"/>
      <c r="CE14" s="987"/>
      <c r="CF14" s="987"/>
      <c r="CG14" s="1008"/>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93"/>
    </row>
    <row r="15" spans="1:131" s="94" customFormat="1" ht="26.25" customHeight="1" x14ac:dyDescent="0.15">
      <c r="A15" s="97">
        <v>9</v>
      </c>
      <c r="B15" s="1024"/>
      <c r="C15" s="1025"/>
      <c r="D15" s="1025"/>
      <c r="E15" s="1025"/>
      <c r="F15" s="1025"/>
      <c r="G15" s="1025"/>
      <c r="H15" s="1025"/>
      <c r="I15" s="1025"/>
      <c r="J15" s="1025"/>
      <c r="K15" s="1025"/>
      <c r="L15" s="1025"/>
      <c r="M15" s="1025"/>
      <c r="N15" s="1025"/>
      <c r="O15" s="1025"/>
      <c r="P15" s="1026"/>
      <c r="Q15" s="1032"/>
      <c r="R15" s="1033"/>
      <c r="S15" s="1033"/>
      <c r="T15" s="1033"/>
      <c r="U15" s="1033"/>
      <c r="V15" s="1033"/>
      <c r="W15" s="1033"/>
      <c r="X15" s="1033"/>
      <c r="Y15" s="1033"/>
      <c r="Z15" s="1033"/>
      <c r="AA15" s="1033"/>
      <c r="AB15" s="1033"/>
      <c r="AC15" s="1033"/>
      <c r="AD15" s="1033"/>
      <c r="AE15" s="1034"/>
      <c r="AF15" s="1029"/>
      <c r="AG15" s="1030"/>
      <c r="AH15" s="1030"/>
      <c r="AI15" s="1030"/>
      <c r="AJ15" s="1031"/>
      <c r="AK15" s="1074"/>
      <c r="AL15" s="1075"/>
      <c r="AM15" s="1075"/>
      <c r="AN15" s="1075"/>
      <c r="AO15" s="1075"/>
      <c r="AP15" s="1075"/>
      <c r="AQ15" s="1075"/>
      <c r="AR15" s="1075"/>
      <c r="AS15" s="1075"/>
      <c r="AT15" s="1075"/>
      <c r="AU15" s="1076"/>
      <c r="AV15" s="1076"/>
      <c r="AW15" s="1076"/>
      <c r="AX15" s="1076"/>
      <c r="AY15" s="1077"/>
      <c r="AZ15" s="91"/>
      <c r="BA15" s="91"/>
      <c r="BB15" s="91"/>
      <c r="BC15" s="91"/>
      <c r="BD15" s="91"/>
      <c r="BE15" s="92"/>
      <c r="BF15" s="92"/>
      <c r="BG15" s="92"/>
      <c r="BH15" s="92"/>
      <c r="BI15" s="92"/>
      <c r="BJ15" s="92"/>
      <c r="BK15" s="92"/>
      <c r="BL15" s="92"/>
      <c r="BM15" s="92"/>
      <c r="BN15" s="92"/>
      <c r="BO15" s="92"/>
      <c r="BP15" s="92"/>
      <c r="BQ15" s="97">
        <v>9</v>
      </c>
      <c r="BR15" s="98"/>
      <c r="BS15" s="986"/>
      <c r="BT15" s="987"/>
      <c r="BU15" s="987"/>
      <c r="BV15" s="987"/>
      <c r="BW15" s="987"/>
      <c r="BX15" s="987"/>
      <c r="BY15" s="987"/>
      <c r="BZ15" s="987"/>
      <c r="CA15" s="987"/>
      <c r="CB15" s="987"/>
      <c r="CC15" s="987"/>
      <c r="CD15" s="987"/>
      <c r="CE15" s="987"/>
      <c r="CF15" s="987"/>
      <c r="CG15" s="1008"/>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93"/>
    </row>
    <row r="16" spans="1:131" s="94" customFormat="1" ht="26.25" customHeight="1" x14ac:dyDescent="0.15">
      <c r="A16" s="97">
        <v>10</v>
      </c>
      <c r="B16" s="1024"/>
      <c r="C16" s="1025"/>
      <c r="D16" s="1025"/>
      <c r="E16" s="1025"/>
      <c r="F16" s="1025"/>
      <c r="G16" s="1025"/>
      <c r="H16" s="1025"/>
      <c r="I16" s="1025"/>
      <c r="J16" s="1025"/>
      <c r="K16" s="1025"/>
      <c r="L16" s="1025"/>
      <c r="M16" s="1025"/>
      <c r="N16" s="1025"/>
      <c r="O16" s="1025"/>
      <c r="P16" s="1026"/>
      <c r="Q16" s="1032"/>
      <c r="R16" s="1033"/>
      <c r="S16" s="1033"/>
      <c r="T16" s="1033"/>
      <c r="U16" s="1033"/>
      <c r="V16" s="1033"/>
      <c r="W16" s="1033"/>
      <c r="X16" s="1033"/>
      <c r="Y16" s="1033"/>
      <c r="Z16" s="1033"/>
      <c r="AA16" s="1033"/>
      <c r="AB16" s="1033"/>
      <c r="AC16" s="1033"/>
      <c r="AD16" s="1033"/>
      <c r="AE16" s="1034"/>
      <c r="AF16" s="1029"/>
      <c r="AG16" s="1030"/>
      <c r="AH16" s="1030"/>
      <c r="AI16" s="1030"/>
      <c r="AJ16" s="1031"/>
      <c r="AK16" s="1074"/>
      <c r="AL16" s="1075"/>
      <c r="AM16" s="1075"/>
      <c r="AN16" s="1075"/>
      <c r="AO16" s="1075"/>
      <c r="AP16" s="1075"/>
      <c r="AQ16" s="1075"/>
      <c r="AR16" s="1075"/>
      <c r="AS16" s="1075"/>
      <c r="AT16" s="1075"/>
      <c r="AU16" s="1076"/>
      <c r="AV16" s="1076"/>
      <c r="AW16" s="1076"/>
      <c r="AX16" s="1076"/>
      <c r="AY16" s="1077"/>
      <c r="AZ16" s="91"/>
      <c r="BA16" s="91"/>
      <c r="BB16" s="91"/>
      <c r="BC16" s="91"/>
      <c r="BD16" s="91"/>
      <c r="BE16" s="92"/>
      <c r="BF16" s="92"/>
      <c r="BG16" s="92"/>
      <c r="BH16" s="92"/>
      <c r="BI16" s="92"/>
      <c r="BJ16" s="92"/>
      <c r="BK16" s="92"/>
      <c r="BL16" s="92"/>
      <c r="BM16" s="92"/>
      <c r="BN16" s="92"/>
      <c r="BO16" s="92"/>
      <c r="BP16" s="92"/>
      <c r="BQ16" s="97">
        <v>10</v>
      </c>
      <c r="BR16" s="98"/>
      <c r="BS16" s="986"/>
      <c r="BT16" s="987"/>
      <c r="BU16" s="987"/>
      <c r="BV16" s="987"/>
      <c r="BW16" s="987"/>
      <c r="BX16" s="987"/>
      <c r="BY16" s="987"/>
      <c r="BZ16" s="987"/>
      <c r="CA16" s="987"/>
      <c r="CB16" s="987"/>
      <c r="CC16" s="987"/>
      <c r="CD16" s="987"/>
      <c r="CE16" s="987"/>
      <c r="CF16" s="987"/>
      <c r="CG16" s="1008"/>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93"/>
    </row>
    <row r="17" spans="1:131" s="94" customFormat="1" ht="26.25" customHeight="1" x14ac:dyDescent="0.15">
      <c r="A17" s="97">
        <v>11</v>
      </c>
      <c r="B17" s="1024"/>
      <c r="C17" s="1025"/>
      <c r="D17" s="1025"/>
      <c r="E17" s="1025"/>
      <c r="F17" s="1025"/>
      <c r="G17" s="1025"/>
      <c r="H17" s="1025"/>
      <c r="I17" s="1025"/>
      <c r="J17" s="1025"/>
      <c r="K17" s="1025"/>
      <c r="L17" s="1025"/>
      <c r="M17" s="1025"/>
      <c r="N17" s="1025"/>
      <c r="O17" s="1025"/>
      <c r="P17" s="1026"/>
      <c r="Q17" s="1032"/>
      <c r="R17" s="1033"/>
      <c r="S17" s="1033"/>
      <c r="T17" s="1033"/>
      <c r="U17" s="1033"/>
      <c r="V17" s="1033"/>
      <c r="W17" s="1033"/>
      <c r="X17" s="1033"/>
      <c r="Y17" s="1033"/>
      <c r="Z17" s="1033"/>
      <c r="AA17" s="1033"/>
      <c r="AB17" s="1033"/>
      <c r="AC17" s="1033"/>
      <c r="AD17" s="1033"/>
      <c r="AE17" s="1034"/>
      <c r="AF17" s="1029"/>
      <c r="AG17" s="1030"/>
      <c r="AH17" s="1030"/>
      <c r="AI17" s="1030"/>
      <c r="AJ17" s="1031"/>
      <c r="AK17" s="1074"/>
      <c r="AL17" s="1075"/>
      <c r="AM17" s="1075"/>
      <c r="AN17" s="1075"/>
      <c r="AO17" s="1075"/>
      <c r="AP17" s="1075"/>
      <c r="AQ17" s="1075"/>
      <c r="AR17" s="1075"/>
      <c r="AS17" s="1075"/>
      <c r="AT17" s="1075"/>
      <c r="AU17" s="1076"/>
      <c r="AV17" s="1076"/>
      <c r="AW17" s="1076"/>
      <c r="AX17" s="1076"/>
      <c r="AY17" s="1077"/>
      <c r="AZ17" s="91"/>
      <c r="BA17" s="91"/>
      <c r="BB17" s="91"/>
      <c r="BC17" s="91"/>
      <c r="BD17" s="91"/>
      <c r="BE17" s="92"/>
      <c r="BF17" s="92"/>
      <c r="BG17" s="92"/>
      <c r="BH17" s="92"/>
      <c r="BI17" s="92"/>
      <c r="BJ17" s="92"/>
      <c r="BK17" s="92"/>
      <c r="BL17" s="92"/>
      <c r="BM17" s="92"/>
      <c r="BN17" s="92"/>
      <c r="BO17" s="92"/>
      <c r="BP17" s="92"/>
      <c r="BQ17" s="97">
        <v>11</v>
      </c>
      <c r="BR17" s="98"/>
      <c r="BS17" s="986"/>
      <c r="BT17" s="987"/>
      <c r="BU17" s="987"/>
      <c r="BV17" s="987"/>
      <c r="BW17" s="987"/>
      <c r="BX17" s="987"/>
      <c r="BY17" s="987"/>
      <c r="BZ17" s="987"/>
      <c r="CA17" s="987"/>
      <c r="CB17" s="987"/>
      <c r="CC17" s="987"/>
      <c r="CD17" s="987"/>
      <c r="CE17" s="987"/>
      <c r="CF17" s="987"/>
      <c r="CG17" s="1008"/>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93"/>
    </row>
    <row r="18" spans="1:131" s="94" customFormat="1" ht="26.25" customHeight="1" x14ac:dyDescent="0.15">
      <c r="A18" s="97">
        <v>12</v>
      </c>
      <c r="B18" s="1024"/>
      <c r="C18" s="1025"/>
      <c r="D18" s="1025"/>
      <c r="E18" s="1025"/>
      <c r="F18" s="1025"/>
      <c r="G18" s="1025"/>
      <c r="H18" s="1025"/>
      <c r="I18" s="1025"/>
      <c r="J18" s="1025"/>
      <c r="K18" s="1025"/>
      <c r="L18" s="1025"/>
      <c r="M18" s="1025"/>
      <c r="N18" s="1025"/>
      <c r="O18" s="1025"/>
      <c r="P18" s="1026"/>
      <c r="Q18" s="1032"/>
      <c r="R18" s="1033"/>
      <c r="S18" s="1033"/>
      <c r="T18" s="1033"/>
      <c r="U18" s="1033"/>
      <c r="V18" s="1033"/>
      <c r="W18" s="1033"/>
      <c r="X18" s="1033"/>
      <c r="Y18" s="1033"/>
      <c r="Z18" s="1033"/>
      <c r="AA18" s="1033"/>
      <c r="AB18" s="1033"/>
      <c r="AC18" s="1033"/>
      <c r="AD18" s="1033"/>
      <c r="AE18" s="1034"/>
      <c r="AF18" s="1029"/>
      <c r="AG18" s="1030"/>
      <c r="AH18" s="1030"/>
      <c r="AI18" s="1030"/>
      <c r="AJ18" s="1031"/>
      <c r="AK18" s="1074"/>
      <c r="AL18" s="1075"/>
      <c r="AM18" s="1075"/>
      <c r="AN18" s="1075"/>
      <c r="AO18" s="1075"/>
      <c r="AP18" s="1075"/>
      <c r="AQ18" s="1075"/>
      <c r="AR18" s="1075"/>
      <c r="AS18" s="1075"/>
      <c r="AT18" s="1075"/>
      <c r="AU18" s="1076"/>
      <c r="AV18" s="1076"/>
      <c r="AW18" s="1076"/>
      <c r="AX18" s="1076"/>
      <c r="AY18" s="1077"/>
      <c r="AZ18" s="91"/>
      <c r="BA18" s="91"/>
      <c r="BB18" s="91"/>
      <c r="BC18" s="91"/>
      <c r="BD18" s="91"/>
      <c r="BE18" s="92"/>
      <c r="BF18" s="92"/>
      <c r="BG18" s="92"/>
      <c r="BH18" s="92"/>
      <c r="BI18" s="92"/>
      <c r="BJ18" s="92"/>
      <c r="BK18" s="92"/>
      <c r="BL18" s="92"/>
      <c r="BM18" s="92"/>
      <c r="BN18" s="92"/>
      <c r="BO18" s="92"/>
      <c r="BP18" s="92"/>
      <c r="BQ18" s="97">
        <v>12</v>
      </c>
      <c r="BR18" s="98"/>
      <c r="BS18" s="986"/>
      <c r="BT18" s="987"/>
      <c r="BU18" s="987"/>
      <c r="BV18" s="987"/>
      <c r="BW18" s="987"/>
      <c r="BX18" s="987"/>
      <c r="BY18" s="987"/>
      <c r="BZ18" s="987"/>
      <c r="CA18" s="987"/>
      <c r="CB18" s="987"/>
      <c r="CC18" s="987"/>
      <c r="CD18" s="987"/>
      <c r="CE18" s="987"/>
      <c r="CF18" s="987"/>
      <c r="CG18" s="1008"/>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93"/>
    </row>
    <row r="19" spans="1:131" s="94" customFormat="1" ht="26.25" customHeight="1" x14ac:dyDescent="0.15">
      <c r="A19" s="97">
        <v>13</v>
      </c>
      <c r="B19" s="1024"/>
      <c r="C19" s="1025"/>
      <c r="D19" s="1025"/>
      <c r="E19" s="1025"/>
      <c r="F19" s="1025"/>
      <c r="G19" s="1025"/>
      <c r="H19" s="1025"/>
      <c r="I19" s="1025"/>
      <c r="J19" s="1025"/>
      <c r="K19" s="1025"/>
      <c r="L19" s="1025"/>
      <c r="M19" s="1025"/>
      <c r="N19" s="1025"/>
      <c r="O19" s="1025"/>
      <c r="P19" s="1026"/>
      <c r="Q19" s="1032"/>
      <c r="R19" s="1033"/>
      <c r="S19" s="1033"/>
      <c r="T19" s="1033"/>
      <c r="U19" s="1033"/>
      <c r="V19" s="1033"/>
      <c r="W19" s="1033"/>
      <c r="X19" s="1033"/>
      <c r="Y19" s="1033"/>
      <c r="Z19" s="1033"/>
      <c r="AA19" s="1033"/>
      <c r="AB19" s="1033"/>
      <c r="AC19" s="1033"/>
      <c r="AD19" s="1033"/>
      <c r="AE19" s="1034"/>
      <c r="AF19" s="1029"/>
      <c r="AG19" s="1030"/>
      <c r="AH19" s="1030"/>
      <c r="AI19" s="1030"/>
      <c r="AJ19" s="1031"/>
      <c r="AK19" s="1074"/>
      <c r="AL19" s="1075"/>
      <c r="AM19" s="1075"/>
      <c r="AN19" s="1075"/>
      <c r="AO19" s="1075"/>
      <c r="AP19" s="1075"/>
      <c r="AQ19" s="1075"/>
      <c r="AR19" s="1075"/>
      <c r="AS19" s="1075"/>
      <c r="AT19" s="1075"/>
      <c r="AU19" s="1076"/>
      <c r="AV19" s="1076"/>
      <c r="AW19" s="1076"/>
      <c r="AX19" s="1076"/>
      <c r="AY19" s="1077"/>
      <c r="AZ19" s="91"/>
      <c r="BA19" s="91"/>
      <c r="BB19" s="91"/>
      <c r="BC19" s="91"/>
      <c r="BD19" s="91"/>
      <c r="BE19" s="92"/>
      <c r="BF19" s="92"/>
      <c r="BG19" s="92"/>
      <c r="BH19" s="92"/>
      <c r="BI19" s="92"/>
      <c r="BJ19" s="92"/>
      <c r="BK19" s="92"/>
      <c r="BL19" s="92"/>
      <c r="BM19" s="92"/>
      <c r="BN19" s="92"/>
      <c r="BO19" s="92"/>
      <c r="BP19" s="92"/>
      <c r="BQ19" s="97">
        <v>13</v>
      </c>
      <c r="BR19" s="98"/>
      <c r="BS19" s="986"/>
      <c r="BT19" s="987"/>
      <c r="BU19" s="987"/>
      <c r="BV19" s="987"/>
      <c r="BW19" s="987"/>
      <c r="BX19" s="987"/>
      <c r="BY19" s="987"/>
      <c r="BZ19" s="987"/>
      <c r="CA19" s="987"/>
      <c r="CB19" s="987"/>
      <c r="CC19" s="987"/>
      <c r="CD19" s="987"/>
      <c r="CE19" s="987"/>
      <c r="CF19" s="987"/>
      <c r="CG19" s="1008"/>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93"/>
    </row>
    <row r="20" spans="1:131" s="94" customFormat="1" ht="26.25" customHeight="1" x14ac:dyDescent="0.15">
      <c r="A20" s="97">
        <v>14</v>
      </c>
      <c r="B20" s="1024"/>
      <c r="C20" s="1025"/>
      <c r="D20" s="1025"/>
      <c r="E20" s="1025"/>
      <c r="F20" s="1025"/>
      <c r="G20" s="1025"/>
      <c r="H20" s="1025"/>
      <c r="I20" s="1025"/>
      <c r="J20" s="1025"/>
      <c r="K20" s="1025"/>
      <c r="L20" s="1025"/>
      <c r="M20" s="1025"/>
      <c r="N20" s="1025"/>
      <c r="O20" s="1025"/>
      <c r="P20" s="1026"/>
      <c r="Q20" s="1032"/>
      <c r="R20" s="1033"/>
      <c r="S20" s="1033"/>
      <c r="T20" s="1033"/>
      <c r="U20" s="1033"/>
      <c r="V20" s="1033"/>
      <c r="W20" s="1033"/>
      <c r="X20" s="1033"/>
      <c r="Y20" s="1033"/>
      <c r="Z20" s="1033"/>
      <c r="AA20" s="1033"/>
      <c r="AB20" s="1033"/>
      <c r="AC20" s="1033"/>
      <c r="AD20" s="1033"/>
      <c r="AE20" s="1034"/>
      <c r="AF20" s="1029"/>
      <c r="AG20" s="1030"/>
      <c r="AH20" s="1030"/>
      <c r="AI20" s="1030"/>
      <c r="AJ20" s="1031"/>
      <c r="AK20" s="1074"/>
      <c r="AL20" s="1075"/>
      <c r="AM20" s="1075"/>
      <c r="AN20" s="1075"/>
      <c r="AO20" s="1075"/>
      <c r="AP20" s="1075"/>
      <c r="AQ20" s="1075"/>
      <c r="AR20" s="1075"/>
      <c r="AS20" s="1075"/>
      <c r="AT20" s="1075"/>
      <c r="AU20" s="1076"/>
      <c r="AV20" s="1076"/>
      <c r="AW20" s="1076"/>
      <c r="AX20" s="1076"/>
      <c r="AY20" s="1077"/>
      <c r="AZ20" s="91"/>
      <c r="BA20" s="91"/>
      <c r="BB20" s="91"/>
      <c r="BC20" s="91"/>
      <c r="BD20" s="91"/>
      <c r="BE20" s="92"/>
      <c r="BF20" s="92"/>
      <c r="BG20" s="92"/>
      <c r="BH20" s="92"/>
      <c r="BI20" s="92"/>
      <c r="BJ20" s="92"/>
      <c r="BK20" s="92"/>
      <c r="BL20" s="92"/>
      <c r="BM20" s="92"/>
      <c r="BN20" s="92"/>
      <c r="BO20" s="92"/>
      <c r="BP20" s="92"/>
      <c r="BQ20" s="97">
        <v>14</v>
      </c>
      <c r="BR20" s="98"/>
      <c r="BS20" s="986"/>
      <c r="BT20" s="987"/>
      <c r="BU20" s="987"/>
      <c r="BV20" s="987"/>
      <c r="BW20" s="987"/>
      <c r="BX20" s="987"/>
      <c r="BY20" s="987"/>
      <c r="BZ20" s="987"/>
      <c r="CA20" s="987"/>
      <c r="CB20" s="987"/>
      <c r="CC20" s="987"/>
      <c r="CD20" s="987"/>
      <c r="CE20" s="987"/>
      <c r="CF20" s="987"/>
      <c r="CG20" s="1008"/>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93"/>
    </row>
    <row r="21" spans="1:131" s="94" customFormat="1" ht="26.25" customHeight="1" thickBot="1" x14ac:dyDescent="0.2">
      <c r="A21" s="97">
        <v>15</v>
      </c>
      <c r="B21" s="1024"/>
      <c r="C21" s="1025"/>
      <c r="D21" s="1025"/>
      <c r="E21" s="1025"/>
      <c r="F21" s="1025"/>
      <c r="G21" s="1025"/>
      <c r="H21" s="1025"/>
      <c r="I21" s="1025"/>
      <c r="J21" s="1025"/>
      <c r="K21" s="1025"/>
      <c r="L21" s="1025"/>
      <c r="M21" s="1025"/>
      <c r="N21" s="1025"/>
      <c r="O21" s="1025"/>
      <c r="P21" s="1026"/>
      <c r="Q21" s="1032"/>
      <c r="R21" s="1033"/>
      <c r="S21" s="1033"/>
      <c r="T21" s="1033"/>
      <c r="U21" s="1033"/>
      <c r="V21" s="1033"/>
      <c r="W21" s="1033"/>
      <c r="X21" s="1033"/>
      <c r="Y21" s="1033"/>
      <c r="Z21" s="1033"/>
      <c r="AA21" s="1033"/>
      <c r="AB21" s="1033"/>
      <c r="AC21" s="1033"/>
      <c r="AD21" s="1033"/>
      <c r="AE21" s="1034"/>
      <c r="AF21" s="1029"/>
      <c r="AG21" s="1030"/>
      <c r="AH21" s="1030"/>
      <c r="AI21" s="1030"/>
      <c r="AJ21" s="1031"/>
      <c r="AK21" s="1074"/>
      <c r="AL21" s="1075"/>
      <c r="AM21" s="1075"/>
      <c r="AN21" s="1075"/>
      <c r="AO21" s="1075"/>
      <c r="AP21" s="1075"/>
      <c r="AQ21" s="1075"/>
      <c r="AR21" s="1075"/>
      <c r="AS21" s="1075"/>
      <c r="AT21" s="1075"/>
      <c r="AU21" s="1076"/>
      <c r="AV21" s="1076"/>
      <c r="AW21" s="1076"/>
      <c r="AX21" s="1076"/>
      <c r="AY21" s="1077"/>
      <c r="AZ21" s="91"/>
      <c r="BA21" s="91"/>
      <c r="BB21" s="91"/>
      <c r="BC21" s="91"/>
      <c r="BD21" s="91"/>
      <c r="BE21" s="92"/>
      <c r="BF21" s="92"/>
      <c r="BG21" s="92"/>
      <c r="BH21" s="92"/>
      <c r="BI21" s="92"/>
      <c r="BJ21" s="92"/>
      <c r="BK21" s="92"/>
      <c r="BL21" s="92"/>
      <c r="BM21" s="92"/>
      <c r="BN21" s="92"/>
      <c r="BO21" s="92"/>
      <c r="BP21" s="92"/>
      <c r="BQ21" s="97">
        <v>15</v>
      </c>
      <c r="BR21" s="98"/>
      <c r="BS21" s="986"/>
      <c r="BT21" s="987"/>
      <c r="BU21" s="987"/>
      <c r="BV21" s="987"/>
      <c r="BW21" s="987"/>
      <c r="BX21" s="987"/>
      <c r="BY21" s="987"/>
      <c r="BZ21" s="987"/>
      <c r="CA21" s="987"/>
      <c r="CB21" s="987"/>
      <c r="CC21" s="987"/>
      <c r="CD21" s="987"/>
      <c r="CE21" s="987"/>
      <c r="CF21" s="987"/>
      <c r="CG21" s="1008"/>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93"/>
    </row>
    <row r="22" spans="1:131" s="94" customFormat="1" ht="26.25" customHeight="1" x14ac:dyDescent="0.15">
      <c r="A22" s="97">
        <v>16</v>
      </c>
      <c r="B22" s="1024"/>
      <c r="C22" s="1025"/>
      <c r="D22" s="1025"/>
      <c r="E22" s="1025"/>
      <c r="F22" s="1025"/>
      <c r="G22" s="1025"/>
      <c r="H22" s="1025"/>
      <c r="I22" s="1025"/>
      <c r="J22" s="1025"/>
      <c r="K22" s="1025"/>
      <c r="L22" s="1025"/>
      <c r="M22" s="1025"/>
      <c r="N22" s="1025"/>
      <c r="O22" s="1025"/>
      <c r="P22" s="1026"/>
      <c r="Q22" s="1067"/>
      <c r="R22" s="1068"/>
      <c r="S22" s="1068"/>
      <c r="T22" s="1068"/>
      <c r="U22" s="1068"/>
      <c r="V22" s="1068"/>
      <c r="W22" s="1068"/>
      <c r="X22" s="1068"/>
      <c r="Y22" s="1068"/>
      <c r="Z22" s="1068"/>
      <c r="AA22" s="1068"/>
      <c r="AB22" s="1068"/>
      <c r="AC22" s="1068"/>
      <c r="AD22" s="1068"/>
      <c r="AE22" s="1069"/>
      <c r="AF22" s="1029"/>
      <c r="AG22" s="1030"/>
      <c r="AH22" s="1030"/>
      <c r="AI22" s="1030"/>
      <c r="AJ22" s="1031"/>
      <c r="AK22" s="1070"/>
      <c r="AL22" s="1071"/>
      <c r="AM22" s="1071"/>
      <c r="AN22" s="1071"/>
      <c r="AO22" s="1071"/>
      <c r="AP22" s="1071"/>
      <c r="AQ22" s="1071"/>
      <c r="AR22" s="1071"/>
      <c r="AS22" s="1071"/>
      <c r="AT22" s="1071"/>
      <c r="AU22" s="1072"/>
      <c r="AV22" s="1072"/>
      <c r="AW22" s="1072"/>
      <c r="AX22" s="1072"/>
      <c r="AY22" s="1073"/>
      <c r="AZ22" s="1022" t="s">
        <v>318</v>
      </c>
      <c r="BA22" s="1022"/>
      <c r="BB22" s="1022"/>
      <c r="BC22" s="1022"/>
      <c r="BD22" s="1023"/>
      <c r="BE22" s="92"/>
      <c r="BF22" s="92"/>
      <c r="BG22" s="92"/>
      <c r="BH22" s="92"/>
      <c r="BI22" s="92"/>
      <c r="BJ22" s="92"/>
      <c r="BK22" s="92"/>
      <c r="BL22" s="92"/>
      <c r="BM22" s="92"/>
      <c r="BN22" s="92"/>
      <c r="BO22" s="92"/>
      <c r="BP22" s="92"/>
      <c r="BQ22" s="97">
        <v>16</v>
      </c>
      <c r="BR22" s="98"/>
      <c r="BS22" s="986"/>
      <c r="BT22" s="987"/>
      <c r="BU22" s="987"/>
      <c r="BV22" s="987"/>
      <c r="BW22" s="987"/>
      <c r="BX22" s="987"/>
      <c r="BY22" s="987"/>
      <c r="BZ22" s="987"/>
      <c r="CA22" s="987"/>
      <c r="CB22" s="987"/>
      <c r="CC22" s="987"/>
      <c r="CD22" s="987"/>
      <c r="CE22" s="987"/>
      <c r="CF22" s="987"/>
      <c r="CG22" s="1008"/>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93"/>
    </row>
    <row r="23" spans="1:131" s="94" customFormat="1" ht="26.25" customHeight="1" thickBot="1" x14ac:dyDescent="0.2">
      <c r="A23" s="99" t="s">
        <v>319</v>
      </c>
      <c r="B23" s="931" t="s">
        <v>320</v>
      </c>
      <c r="C23" s="932"/>
      <c r="D23" s="932"/>
      <c r="E23" s="932"/>
      <c r="F23" s="932"/>
      <c r="G23" s="932"/>
      <c r="H23" s="932"/>
      <c r="I23" s="932"/>
      <c r="J23" s="932"/>
      <c r="K23" s="932"/>
      <c r="L23" s="932"/>
      <c r="M23" s="932"/>
      <c r="N23" s="932"/>
      <c r="O23" s="932"/>
      <c r="P23" s="942"/>
      <c r="Q23" s="1061">
        <v>9981</v>
      </c>
      <c r="R23" s="1055"/>
      <c r="S23" s="1055"/>
      <c r="T23" s="1055"/>
      <c r="U23" s="1055"/>
      <c r="V23" s="1055">
        <v>9609</v>
      </c>
      <c r="W23" s="1055"/>
      <c r="X23" s="1055"/>
      <c r="Y23" s="1055"/>
      <c r="Z23" s="1055"/>
      <c r="AA23" s="1055">
        <v>372</v>
      </c>
      <c r="AB23" s="1055"/>
      <c r="AC23" s="1055"/>
      <c r="AD23" s="1055"/>
      <c r="AE23" s="1062"/>
      <c r="AF23" s="1063">
        <v>371</v>
      </c>
      <c r="AG23" s="1055"/>
      <c r="AH23" s="1055"/>
      <c r="AI23" s="1055"/>
      <c r="AJ23" s="1064"/>
      <c r="AK23" s="1065"/>
      <c r="AL23" s="1066"/>
      <c r="AM23" s="1066"/>
      <c r="AN23" s="1066"/>
      <c r="AO23" s="1066"/>
      <c r="AP23" s="1055">
        <v>10932</v>
      </c>
      <c r="AQ23" s="1055"/>
      <c r="AR23" s="1055"/>
      <c r="AS23" s="1055"/>
      <c r="AT23" s="1055"/>
      <c r="AU23" s="1056"/>
      <c r="AV23" s="1056"/>
      <c r="AW23" s="1056"/>
      <c r="AX23" s="1056"/>
      <c r="AY23" s="1057"/>
      <c r="AZ23" s="1058" t="s">
        <v>62</v>
      </c>
      <c r="BA23" s="1059"/>
      <c r="BB23" s="1059"/>
      <c r="BC23" s="1059"/>
      <c r="BD23" s="1060"/>
      <c r="BE23" s="92"/>
      <c r="BF23" s="92"/>
      <c r="BG23" s="92"/>
      <c r="BH23" s="92"/>
      <c r="BI23" s="92"/>
      <c r="BJ23" s="92"/>
      <c r="BK23" s="92"/>
      <c r="BL23" s="92"/>
      <c r="BM23" s="92"/>
      <c r="BN23" s="92"/>
      <c r="BO23" s="92"/>
      <c r="BP23" s="92"/>
      <c r="BQ23" s="97">
        <v>17</v>
      </c>
      <c r="BR23" s="98"/>
      <c r="BS23" s="986"/>
      <c r="BT23" s="987"/>
      <c r="BU23" s="987"/>
      <c r="BV23" s="987"/>
      <c r="BW23" s="987"/>
      <c r="BX23" s="987"/>
      <c r="BY23" s="987"/>
      <c r="BZ23" s="987"/>
      <c r="CA23" s="987"/>
      <c r="CB23" s="987"/>
      <c r="CC23" s="987"/>
      <c r="CD23" s="987"/>
      <c r="CE23" s="987"/>
      <c r="CF23" s="987"/>
      <c r="CG23" s="1008"/>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93"/>
    </row>
    <row r="24" spans="1:131" s="94" customFormat="1" ht="26.25" customHeight="1" x14ac:dyDescent="0.15">
      <c r="A24" s="1054" t="s">
        <v>321</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91"/>
      <c r="BA24" s="91"/>
      <c r="BB24" s="91"/>
      <c r="BC24" s="91"/>
      <c r="BD24" s="91"/>
      <c r="BE24" s="92"/>
      <c r="BF24" s="92"/>
      <c r="BG24" s="92"/>
      <c r="BH24" s="92"/>
      <c r="BI24" s="92"/>
      <c r="BJ24" s="92"/>
      <c r="BK24" s="92"/>
      <c r="BL24" s="92"/>
      <c r="BM24" s="92"/>
      <c r="BN24" s="92"/>
      <c r="BO24" s="92"/>
      <c r="BP24" s="92"/>
      <c r="BQ24" s="97">
        <v>18</v>
      </c>
      <c r="BR24" s="98"/>
      <c r="BS24" s="986"/>
      <c r="BT24" s="987"/>
      <c r="BU24" s="987"/>
      <c r="BV24" s="987"/>
      <c r="BW24" s="987"/>
      <c r="BX24" s="987"/>
      <c r="BY24" s="987"/>
      <c r="BZ24" s="987"/>
      <c r="CA24" s="987"/>
      <c r="CB24" s="987"/>
      <c r="CC24" s="987"/>
      <c r="CD24" s="987"/>
      <c r="CE24" s="987"/>
      <c r="CF24" s="987"/>
      <c r="CG24" s="1008"/>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93"/>
    </row>
    <row r="25" spans="1:131" ht="26.25" customHeight="1" thickBot="1" x14ac:dyDescent="0.2">
      <c r="A25" s="1053" t="s">
        <v>322</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91"/>
      <c r="BK25" s="91"/>
      <c r="BL25" s="91"/>
      <c r="BM25" s="91"/>
      <c r="BN25" s="91"/>
      <c r="BO25" s="100"/>
      <c r="BP25" s="100"/>
      <c r="BQ25" s="97">
        <v>19</v>
      </c>
      <c r="BR25" s="98"/>
      <c r="BS25" s="986"/>
      <c r="BT25" s="987"/>
      <c r="BU25" s="987"/>
      <c r="BV25" s="987"/>
      <c r="BW25" s="987"/>
      <c r="BX25" s="987"/>
      <c r="BY25" s="987"/>
      <c r="BZ25" s="987"/>
      <c r="CA25" s="987"/>
      <c r="CB25" s="987"/>
      <c r="CC25" s="987"/>
      <c r="CD25" s="987"/>
      <c r="CE25" s="987"/>
      <c r="CF25" s="987"/>
      <c r="CG25" s="1008"/>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89"/>
    </row>
    <row r="26" spans="1:131" ht="26.25" customHeight="1" x14ac:dyDescent="0.15">
      <c r="A26" s="989" t="s">
        <v>300</v>
      </c>
      <c r="B26" s="990"/>
      <c r="C26" s="990"/>
      <c r="D26" s="990"/>
      <c r="E26" s="990"/>
      <c r="F26" s="990"/>
      <c r="G26" s="990"/>
      <c r="H26" s="990"/>
      <c r="I26" s="990"/>
      <c r="J26" s="990"/>
      <c r="K26" s="990"/>
      <c r="L26" s="990"/>
      <c r="M26" s="990"/>
      <c r="N26" s="990"/>
      <c r="O26" s="990"/>
      <c r="P26" s="991"/>
      <c r="Q26" s="995" t="s">
        <v>323</v>
      </c>
      <c r="R26" s="996"/>
      <c r="S26" s="996"/>
      <c r="T26" s="996"/>
      <c r="U26" s="997"/>
      <c r="V26" s="995" t="s">
        <v>324</v>
      </c>
      <c r="W26" s="996"/>
      <c r="X26" s="996"/>
      <c r="Y26" s="996"/>
      <c r="Z26" s="997"/>
      <c r="AA26" s="995" t="s">
        <v>325</v>
      </c>
      <c r="AB26" s="996"/>
      <c r="AC26" s="996"/>
      <c r="AD26" s="996"/>
      <c r="AE26" s="996"/>
      <c r="AF26" s="1049" t="s">
        <v>326</v>
      </c>
      <c r="AG26" s="1002"/>
      <c r="AH26" s="1002"/>
      <c r="AI26" s="1002"/>
      <c r="AJ26" s="1050"/>
      <c r="AK26" s="996" t="s">
        <v>327</v>
      </c>
      <c r="AL26" s="996"/>
      <c r="AM26" s="996"/>
      <c r="AN26" s="996"/>
      <c r="AO26" s="997"/>
      <c r="AP26" s="995" t="s">
        <v>328</v>
      </c>
      <c r="AQ26" s="996"/>
      <c r="AR26" s="996"/>
      <c r="AS26" s="996"/>
      <c r="AT26" s="997"/>
      <c r="AU26" s="995" t="s">
        <v>329</v>
      </c>
      <c r="AV26" s="996"/>
      <c r="AW26" s="996"/>
      <c r="AX26" s="996"/>
      <c r="AY26" s="997"/>
      <c r="AZ26" s="995" t="s">
        <v>330</v>
      </c>
      <c r="BA26" s="996"/>
      <c r="BB26" s="996"/>
      <c r="BC26" s="996"/>
      <c r="BD26" s="997"/>
      <c r="BE26" s="995" t="s">
        <v>307</v>
      </c>
      <c r="BF26" s="996"/>
      <c r="BG26" s="996"/>
      <c r="BH26" s="996"/>
      <c r="BI26" s="1009"/>
      <c r="BJ26" s="91"/>
      <c r="BK26" s="91"/>
      <c r="BL26" s="91"/>
      <c r="BM26" s="91"/>
      <c r="BN26" s="91"/>
      <c r="BO26" s="100"/>
      <c r="BP26" s="100"/>
      <c r="BQ26" s="97">
        <v>20</v>
      </c>
      <c r="BR26" s="98"/>
      <c r="BS26" s="986"/>
      <c r="BT26" s="987"/>
      <c r="BU26" s="987"/>
      <c r="BV26" s="987"/>
      <c r="BW26" s="987"/>
      <c r="BX26" s="987"/>
      <c r="BY26" s="987"/>
      <c r="BZ26" s="987"/>
      <c r="CA26" s="987"/>
      <c r="CB26" s="987"/>
      <c r="CC26" s="987"/>
      <c r="CD26" s="987"/>
      <c r="CE26" s="987"/>
      <c r="CF26" s="987"/>
      <c r="CG26" s="1008"/>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89"/>
    </row>
    <row r="27" spans="1:13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1"/>
      <c r="AG27" s="1005"/>
      <c r="AH27" s="1005"/>
      <c r="AI27" s="1005"/>
      <c r="AJ27" s="1052"/>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0"/>
      <c r="BJ27" s="91"/>
      <c r="BK27" s="91"/>
      <c r="BL27" s="91"/>
      <c r="BM27" s="91"/>
      <c r="BN27" s="91"/>
      <c r="BO27" s="100"/>
      <c r="BP27" s="100"/>
      <c r="BQ27" s="97">
        <v>21</v>
      </c>
      <c r="BR27" s="98"/>
      <c r="BS27" s="986"/>
      <c r="BT27" s="987"/>
      <c r="BU27" s="987"/>
      <c r="BV27" s="987"/>
      <c r="BW27" s="987"/>
      <c r="BX27" s="987"/>
      <c r="BY27" s="987"/>
      <c r="BZ27" s="987"/>
      <c r="CA27" s="987"/>
      <c r="CB27" s="987"/>
      <c r="CC27" s="987"/>
      <c r="CD27" s="987"/>
      <c r="CE27" s="987"/>
      <c r="CF27" s="987"/>
      <c r="CG27" s="1008"/>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89"/>
    </row>
    <row r="28" spans="1:131" ht="26.25" customHeight="1" thickTop="1" x14ac:dyDescent="0.15">
      <c r="A28" s="101">
        <v>1</v>
      </c>
      <c r="B28" s="1041" t="s">
        <v>331</v>
      </c>
      <c r="C28" s="1042"/>
      <c r="D28" s="1042"/>
      <c r="E28" s="1042"/>
      <c r="F28" s="1042"/>
      <c r="G28" s="1042"/>
      <c r="H28" s="1042"/>
      <c r="I28" s="1042"/>
      <c r="J28" s="1042"/>
      <c r="K28" s="1042"/>
      <c r="L28" s="1042"/>
      <c r="M28" s="1042"/>
      <c r="N28" s="1042"/>
      <c r="O28" s="1042"/>
      <c r="P28" s="1043"/>
      <c r="Q28" s="1044">
        <v>1258</v>
      </c>
      <c r="R28" s="1045"/>
      <c r="S28" s="1045"/>
      <c r="T28" s="1045"/>
      <c r="U28" s="1045"/>
      <c r="V28" s="1045">
        <v>1251</v>
      </c>
      <c r="W28" s="1045"/>
      <c r="X28" s="1045"/>
      <c r="Y28" s="1045"/>
      <c r="Z28" s="1045"/>
      <c r="AA28" s="1045">
        <v>7</v>
      </c>
      <c r="AB28" s="1045"/>
      <c r="AC28" s="1045"/>
      <c r="AD28" s="1045"/>
      <c r="AE28" s="1046"/>
      <c r="AF28" s="1047">
        <v>7</v>
      </c>
      <c r="AG28" s="1045"/>
      <c r="AH28" s="1045"/>
      <c r="AI28" s="1045"/>
      <c r="AJ28" s="1048"/>
      <c r="AK28" s="1036">
        <v>102</v>
      </c>
      <c r="AL28" s="1037"/>
      <c r="AM28" s="1037"/>
      <c r="AN28" s="1037"/>
      <c r="AO28" s="1037"/>
      <c r="AP28" s="1037" t="s">
        <v>332</v>
      </c>
      <c r="AQ28" s="1037"/>
      <c r="AR28" s="1037"/>
      <c r="AS28" s="1037"/>
      <c r="AT28" s="1037"/>
      <c r="AU28" s="1037" t="s">
        <v>332</v>
      </c>
      <c r="AV28" s="1037"/>
      <c r="AW28" s="1037"/>
      <c r="AX28" s="1037"/>
      <c r="AY28" s="1037"/>
      <c r="AZ28" s="1038" t="s">
        <v>332</v>
      </c>
      <c r="BA28" s="1038"/>
      <c r="BB28" s="1038"/>
      <c r="BC28" s="1038"/>
      <c r="BD28" s="1038"/>
      <c r="BE28" s="1039"/>
      <c r="BF28" s="1039"/>
      <c r="BG28" s="1039"/>
      <c r="BH28" s="1039"/>
      <c r="BI28" s="1040"/>
      <c r="BJ28" s="91"/>
      <c r="BK28" s="91"/>
      <c r="BL28" s="91"/>
      <c r="BM28" s="91"/>
      <c r="BN28" s="91"/>
      <c r="BO28" s="100"/>
      <c r="BP28" s="100"/>
      <c r="BQ28" s="97">
        <v>22</v>
      </c>
      <c r="BR28" s="98"/>
      <c r="BS28" s="986"/>
      <c r="BT28" s="987"/>
      <c r="BU28" s="987"/>
      <c r="BV28" s="987"/>
      <c r="BW28" s="987"/>
      <c r="BX28" s="987"/>
      <c r="BY28" s="987"/>
      <c r="BZ28" s="987"/>
      <c r="CA28" s="987"/>
      <c r="CB28" s="987"/>
      <c r="CC28" s="987"/>
      <c r="CD28" s="987"/>
      <c r="CE28" s="987"/>
      <c r="CF28" s="987"/>
      <c r="CG28" s="1008"/>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89"/>
    </row>
    <row r="29" spans="1:131" ht="26.25" customHeight="1" x14ac:dyDescent="0.15">
      <c r="A29" s="101">
        <v>2</v>
      </c>
      <c r="B29" s="1024" t="s">
        <v>333</v>
      </c>
      <c r="C29" s="1025"/>
      <c r="D29" s="1025"/>
      <c r="E29" s="1025"/>
      <c r="F29" s="1025"/>
      <c r="G29" s="1025"/>
      <c r="H29" s="1025"/>
      <c r="I29" s="1025"/>
      <c r="J29" s="1025"/>
      <c r="K29" s="1025"/>
      <c r="L29" s="1025"/>
      <c r="M29" s="1025"/>
      <c r="N29" s="1025"/>
      <c r="O29" s="1025"/>
      <c r="P29" s="1026"/>
      <c r="Q29" s="1032">
        <v>1187</v>
      </c>
      <c r="R29" s="1033"/>
      <c r="S29" s="1033"/>
      <c r="T29" s="1033"/>
      <c r="U29" s="1033"/>
      <c r="V29" s="1033">
        <v>1141</v>
      </c>
      <c r="W29" s="1033"/>
      <c r="X29" s="1033"/>
      <c r="Y29" s="1033"/>
      <c r="Z29" s="1033"/>
      <c r="AA29" s="1033">
        <v>46</v>
      </c>
      <c r="AB29" s="1033"/>
      <c r="AC29" s="1033"/>
      <c r="AD29" s="1033"/>
      <c r="AE29" s="1034"/>
      <c r="AF29" s="1029">
        <v>46</v>
      </c>
      <c r="AG29" s="1030"/>
      <c r="AH29" s="1030"/>
      <c r="AI29" s="1030"/>
      <c r="AJ29" s="1031"/>
      <c r="AK29" s="974">
        <v>189</v>
      </c>
      <c r="AL29" s="965"/>
      <c r="AM29" s="965"/>
      <c r="AN29" s="965"/>
      <c r="AO29" s="965"/>
      <c r="AP29" s="965" t="s">
        <v>332</v>
      </c>
      <c r="AQ29" s="965"/>
      <c r="AR29" s="965"/>
      <c r="AS29" s="965"/>
      <c r="AT29" s="965"/>
      <c r="AU29" s="965" t="s">
        <v>332</v>
      </c>
      <c r="AV29" s="965"/>
      <c r="AW29" s="965"/>
      <c r="AX29" s="965"/>
      <c r="AY29" s="965"/>
      <c r="AZ29" s="1035" t="s">
        <v>332</v>
      </c>
      <c r="BA29" s="1035"/>
      <c r="BB29" s="1035"/>
      <c r="BC29" s="1035"/>
      <c r="BD29" s="1035"/>
      <c r="BE29" s="966"/>
      <c r="BF29" s="966"/>
      <c r="BG29" s="966"/>
      <c r="BH29" s="966"/>
      <c r="BI29" s="967"/>
      <c r="BJ29" s="91"/>
      <c r="BK29" s="91"/>
      <c r="BL29" s="91"/>
      <c r="BM29" s="91"/>
      <c r="BN29" s="91"/>
      <c r="BO29" s="100"/>
      <c r="BP29" s="100"/>
      <c r="BQ29" s="97">
        <v>23</v>
      </c>
      <c r="BR29" s="98"/>
      <c r="BS29" s="986"/>
      <c r="BT29" s="987"/>
      <c r="BU29" s="987"/>
      <c r="BV29" s="987"/>
      <c r="BW29" s="987"/>
      <c r="BX29" s="987"/>
      <c r="BY29" s="987"/>
      <c r="BZ29" s="987"/>
      <c r="CA29" s="987"/>
      <c r="CB29" s="987"/>
      <c r="CC29" s="987"/>
      <c r="CD29" s="987"/>
      <c r="CE29" s="987"/>
      <c r="CF29" s="987"/>
      <c r="CG29" s="1008"/>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89"/>
    </row>
    <row r="30" spans="1:131" ht="26.25" customHeight="1" x14ac:dyDescent="0.15">
      <c r="A30" s="101">
        <v>3</v>
      </c>
      <c r="B30" s="1024" t="s">
        <v>334</v>
      </c>
      <c r="C30" s="1025"/>
      <c r="D30" s="1025"/>
      <c r="E30" s="1025"/>
      <c r="F30" s="1025"/>
      <c r="G30" s="1025"/>
      <c r="H30" s="1025"/>
      <c r="I30" s="1025"/>
      <c r="J30" s="1025"/>
      <c r="K30" s="1025"/>
      <c r="L30" s="1025"/>
      <c r="M30" s="1025"/>
      <c r="N30" s="1025"/>
      <c r="O30" s="1025"/>
      <c r="P30" s="1026"/>
      <c r="Q30" s="1032">
        <v>196</v>
      </c>
      <c r="R30" s="1033"/>
      <c r="S30" s="1033"/>
      <c r="T30" s="1033"/>
      <c r="U30" s="1033"/>
      <c r="V30" s="1033">
        <v>195</v>
      </c>
      <c r="W30" s="1033"/>
      <c r="X30" s="1033"/>
      <c r="Y30" s="1033"/>
      <c r="Z30" s="1033"/>
      <c r="AA30" s="1033">
        <v>1</v>
      </c>
      <c r="AB30" s="1033"/>
      <c r="AC30" s="1033"/>
      <c r="AD30" s="1033"/>
      <c r="AE30" s="1034"/>
      <c r="AF30" s="1029">
        <v>1</v>
      </c>
      <c r="AG30" s="1030"/>
      <c r="AH30" s="1030"/>
      <c r="AI30" s="1030"/>
      <c r="AJ30" s="1031"/>
      <c r="AK30" s="974">
        <v>56</v>
      </c>
      <c r="AL30" s="965"/>
      <c r="AM30" s="965"/>
      <c r="AN30" s="965"/>
      <c r="AO30" s="965"/>
      <c r="AP30" s="965" t="s">
        <v>332</v>
      </c>
      <c r="AQ30" s="965"/>
      <c r="AR30" s="965"/>
      <c r="AS30" s="965"/>
      <c r="AT30" s="965"/>
      <c r="AU30" s="965" t="s">
        <v>332</v>
      </c>
      <c r="AV30" s="965"/>
      <c r="AW30" s="965"/>
      <c r="AX30" s="965"/>
      <c r="AY30" s="965"/>
      <c r="AZ30" s="1035" t="s">
        <v>332</v>
      </c>
      <c r="BA30" s="1035"/>
      <c r="BB30" s="1035"/>
      <c r="BC30" s="1035"/>
      <c r="BD30" s="1035"/>
      <c r="BE30" s="966"/>
      <c r="BF30" s="966"/>
      <c r="BG30" s="966"/>
      <c r="BH30" s="966"/>
      <c r="BI30" s="967"/>
      <c r="BJ30" s="91"/>
      <c r="BK30" s="91"/>
      <c r="BL30" s="91"/>
      <c r="BM30" s="91"/>
      <c r="BN30" s="91"/>
      <c r="BO30" s="100"/>
      <c r="BP30" s="100"/>
      <c r="BQ30" s="97">
        <v>24</v>
      </c>
      <c r="BR30" s="98"/>
      <c r="BS30" s="986"/>
      <c r="BT30" s="987"/>
      <c r="BU30" s="987"/>
      <c r="BV30" s="987"/>
      <c r="BW30" s="987"/>
      <c r="BX30" s="987"/>
      <c r="BY30" s="987"/>
      <c r="BZ30" s="987"/>
      <c r="CA30" s="987"/>
      <c r="CB30" s="987"/>
      <c r="CC30" s="987"/>
      <c r="CD30" s="987"/>
      <c r="CE30" s="987"/>
      <c r="CF30" s="987"/>
      <c r="CG30" s="1008"/>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89"/>
    </row>
    <row r="31" spans="1:131" ht="26.25" customHeight="1" x14ac:dyDescent="0.15">
      <c r="A31" s="101">
        <v>4</v>
      </c>
      <c r="B31" s="1024" t="s">
        <v>335</v>
      </c>
      <c r="C31" s="1025"/>
      <c r="D31" s="1025"/>
      <c r="E31" s="1025"/>
      <c r="F31" s="1025"/>
      <c r="G31" s="1025"/>
      <c r="H31" s="1025"/>
      <c r="I31" s="1025"/>
      <c r="J31" s="1025"/>
      <c r="K31" s="1025"/>
      <c r="L31" s="1025"/>
      <c r="M31" s="1025"/>
      <c r="N31" s="1025"/>
      <c r="O31" s="1025"/>
      <c r="P31" s="1026"/>
      <c r="Q31" s="1032">
        <v>255</v>
      </c>
      <c r="R31" s="1033"/>
      <c r="S31" s="1033"/>
      <c r="T31" s="1033"/>
      <c r="U31" s="1033"/>
      <c r="V31" s="1033">
        <v>243</v>
      </c>
      <c r="W31" s="1033"/>
      <c r="X31" s="1033"/>
      <c r="Y31" s="1033"/>
      <c r="Z31" s="1033"/>
      <c r="AA31" s="1033">
        <v>12</v>
      </c>
      <c r="AB31" s="1033"/>
      <c r="AC31" s="1033"/>
      <c r="AD31" s="1033"/>
      <c r="AE31" s="1034"/>
      <c r="AF31" s="1029">
        <v>336</v>
      </c>
      <c r="AG31" s="1030"/>
      <c r="AH31" s="1030"/>
      <c r="AI31" s="1030"/>
      <c r="AJ31" s="1031"/>
      <c r="AK31" s="974">
        <v>49</v>
      </c>
      <c r="AL31" s="965"/>
      <c r="AM31" s="965"/>
      <c r="AN31" s="965"/>
      <c r="AO31" s="965"/>
      <c r="AP31" s="965">
        <v>827</v>
      </c>
      <c r="AQ31" s="965"/>
      <c r="AR31" s="965"/>
      <c r="AS31" s="965"/>
      <c r="AT31" s="965"/>
      <c r="AU31" s="965">
        <v>87</v>
      </c>
      <c r="AV31" s="965"/>
      <c r="AW31" s="965"/>
      <c r="AX31" s="965"/>
      <c r="AY31" s="965"/>
      <c r="AZ31" s="1035" t="s">
        <v>332</v>
      </c>
      <c r="BA31" s="1035"/>
      <c r="BB31" s="1035"/>
      <c r="BC31" s="1035"/>
      <c r="BD31" s="1035"/>
      <c r="BE31" s="966" t="s">
        <v>336</v>
      </c>
      <c r="BF31" s="966"/>
      <c r="BG31" s="966"/>
      <c r="BH31" s="966"/>
      <c r="BI31" s="967"/>
      <c r="BJ31" s="91"/>
      <c r="BK31" s="91"/>
      <c r="BL31" s="91"/>
      <c r="BM31" s="91"/>
      <c r="BN31" s="91"/>
      <c r="BO31" s="100"/>
      <c r="BP31" s="100"/>
      <c r="BQ31" s="97">
        <v>25</v>
      </c>
      <c r="BR31" s="98"/>
      <c r="BS31" s="986"/>
      <c r="BT31" s="987"/>
      <c r="BU31" s="987"/>
      <c r="BV31" s="987"/>
      <c r="BW31" s="987"/>
      <c r="BX31" s="987"/>
      <c r="BY31" s="987"/>
      <c r="BZ31" s="987"/>
      <c r="CA31" s="987"/>
      <c r="CB31" s="987"/>
      <c r="CC31" s="987"/>
      <c r="CD31" s="987"/>
      <c r="CE31" s="987"/>
      <c r="CF31" s="987"/>
      <c r="CG31" s="1008"/>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89"/>
    </row>
    <row r="32" spans="1:131" ht="26.25" customHeight="1" x14ac:dyDescent="0.15">
      <c r="A32" s="101">
        <v>5</v>
      </c>
      <c r="B32" s="1024" t="s">
        <v>337</v>
      </c>
      <c r="C32" s="1025"/>
      <c r="D32" s="1025"/>
      <c r="E32" s="1025"/>
      <c r="F32" s="1025"/>
      <c r="G32" s="1025"/>
      <c r="H32" s="1025"/>
      <c r="I32" s="1025"/>
      <c r="J32" s="1025"/>
      <c r="K32" s="1025"/>
      <c r="L32" s="1025"/>
      <c r="M32" s="1025"/>
      <c r="N32" s="1025"/>
      <c r="O32" s="1025"/>
      <c r="P32" s="1026"/>
      <c r="Q32" s="1032">
        <v>294</v>
      </c>
      <c r="R32" s="1033"/>
      <c r="S32" s="1033"/>
      <c r="T32" s="1033"/>
      <c r="U32" s="1033"/>
      <c r="V32" s="1033">
        <v>287</v>
      </c>
      <c r="W32" s="1033"/>
      <c r="X32" s="1033"/>
      <c r="Y32" s="1033"/>
      <c r="Z32" s="1033"/>
      <c r="AA32" s="1033">
        <v>7</v>
      </c>
      <c r="AB32" s="1033"/>
      <c r="AC32" s="1033"/>
      <c r="AD32" s="1033"/>
      <c r="AE32" s="1034"/>
      <c r="AF32" s="1029">
        <v>422</v>
      </c>
      <c r="AG32" s="1030"/>
      <c r="AH32" s="1030"/>
      <c r="AI32" s="1030"/>
      <c r="AJ32" s="1031"/>
      <c r="AK32" s="974">
        <v>131</v>
      </c>
      <c r="AL32" s="965"/>
      <c r="AM32" s="965"/>
      <c r="AN32" s="965"/>
      <c r="AO32" s="965"/>
      <c r="AP32" s="965">
        <v>425</v>
      </c>
      <c r="AQ32" s="965"/>
      <c r="AR32" s="965"/>
      <c r="AS32" s="965"/>
      <c r="AT32" s="965"/>
      <c r="AU32" s="965">
        <v>396</v>
      </c>
      <c r="AV32" s="965"/>
      <c r="AW32" s="965"/>
      <c r="AX32" s="965"/>
      <c r="AY32" s="965"/>
      <c r="AZ32" s="1035" t="s">
        <v>332</v>
      </c>
      <c r="BA32" s="1035"/>
      <c r="BB32" s="1035"/>
      <c r="BC32" s="1035"/>
      <c r="BD32" s="1035"/>
      <c r="BE32" s="966" t="s">
        <v>336</v>
      </c>
      <c r="BF32" s="966"/>
      <c r="BG32" s="966"/>
      <c r="BH32" s="966"/>
      <c r="BI32" s="967"/>
      <c r="BJ32" s="91"/>
      <c r="BK32" s="91"/>
      <c r="BL32" s="91"/>
      <c r="BM32" s="91"/>
      <c r="BN32" s="91"/>
      <c r="BO32" s="100"/>
      <c r="BP32" s="100"/>
      <c r="BQ32" s="97">
        <v>26</v>
      </c>
      <c r="BR32" s="98"/>
      <c r="BS32" s="986"/>
      <c r="BT32" s="987"/>
      <c r="BU32" s="987"/>
      <c r="BV32" s="987"/>
      <c r="BW32" s="987"/>
      <c r="BX32" s="987"/>
      <c r="BY32" s="987"/>
      <c r="BZ32" s="987"/>
      <c r="CA32" s="987"/>
      <c r="CB32" s="987"/>
      <c r="CC32" s="987"/>
      <c r="CD32" s="987"/>
      <c r="CE32" s="987"/>
      <c r="CF32" s="987"/>
      <c r="CG32" s="1008"/>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89"/>
    </row>
    <row r="33" spans="1:131" ht="26.25" customHeight="1" x14ac:dyDescent="0.15">
      <c r="A33" s="101">
        <v>6</v>
      </c>
      <c r="B33" s="1024"/>
      <c r="C33" s="1025"/>
      <c r="D33" s="1025"/>
      <c r="E33" s="1025"/>
      <c r="F33" s="1025"/>
      <c r="G33" s="1025"/>
      <c r="H33" s="1025"/>
      <c r="I33" s="1025"/>
      <c r="J33" s="1025"/>
      <c r="K33" s="1025"/>
      <c r="L33" s="1025"/>
      <c r="M33" s="1025"/>
      <c r="N33" s="1025"/>
      <c r="O33" s="1025"/>
      <c r="P33" s="1026"/>
      <c r="Q33" s="1032"/>
      <c r="R33" s="1033"/>
      <c r="S33" s="1033"/>
      <c r="T33" s="1033"/>
      <c r="U33" s="1033"/>
      <c r="V33" s="1033"/>
      <c r="W33" s="1033"/>
      <c r="X33" s="1033"/>
      <c r="Y33" s="1033"/>
      <c r="Z33" s="1033"/>
      <c r="AA33" s="1033"/>
      <c r="AB33" s="1033"/>
      <c r="AC33" s="1033"/>
      <c r="AD33" s="1033"/>
      <c r="AE33" s="1034"/>
      <c r="AF33" s="1029"/>
      <c r="AG33" s="1030"/>
      <c r="AH33" s="1030"/>
      <c r="AI33" s="1030"/>
      <c r="AJ33" s="1031"/>
      <c r="AK33" s="974"/>
      <c r="AL33" s="965"/>
      <c r="AM33" s="965"/>
      <c r="AN33" s="965"/>
      <c r="AO33" s="965"/>
      <c r="AP33" s="965"/>
      <c r="AQ33" s="965"/>
      <c r="AR33" s="965"/>
      <c r="AS33" s="965"/>
      <c r="AT33" s="965"/>
      <c r="AU33" s="965"/>
      <c r="AV33" s="965"/>
      <c r="AW33" s="965"/>
      <c r="AX33" s="965"/>
      <c r="AY33" s="965"/>
      <c r="AZ33" s="1035"/>
      <c r="BA33" s="1035"/>
      <c r="BB33" s="1035"/>
      <c r="BC33" s="1035"/>
      <c r="BD33" s="1035"/>
      <c r="BE33" s="966"/>
      <c r="BF33" s="966"/>
      <c r="BG33" s="966"/>
      <c r="BH33" s="966"/>
      <c r="BI33" s="967"/>
      <c r="BJ33" s="91"/>
      <c r="BK33" s="91"/>
      <c r="BL33" s="91"/>
      <c r="BM33" s="91"/>
      <c r="BN33" s="91"/>
      <c r="BO33" s="100"/>
      <c r="BP33" s="100"/>
      <c r="BQ33" s="97">
        <v>27</v>
      </c>
      <c r="BR33" s="98"/>
      <c r="BS33" s="986"/>
      <c r="BT33" s="987"/>
      <c r="BU33" s="987"/>
      <c r="BV33" s="987"/>
      <c r="BW33" s="987"/>
      <c r="BX33" s="987"/>
      <c r="BY33" s="987"/>
      <c r="BZ33" s="987"/>
      <c r="CA33" s="987"/>
      <c r="CB33" s="987"/>
      <c r="CC33" s="987"/>
      <c r="CD33" s="987"/>
      <c r="CE33" s="987"/>
      <c r="CF33" s="987"/>
      <c r="CG33" s="1008"/>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89"/>
    </row>
    <row r="34" spans="1:131" ht="26.25" customHeight="1" x14ac:dyDescent="0.15">
      <c r="A34" s="101">
        <v>7</v>
      </c>
      <c r="B34" s="1024"/>
      <c r="C34" s="1025"/>
      <c r="D34" s="1025"/>
      <c r="E34" s="1025"/>
      <c r="F34" s="1025"/>
      <c r="G34" s="1025"/>
      <c r="H34" s="1025"/>
      <c r="I34" s="1025"/>
      <c r="J34" s="1025"/>
      <c r="K34" s="1025"/>
      <c r="L34" s="1025"/>
      <c r="M34" s="1025"/>
      <c r="N34" s="1025"/>
      <c r="O34" s="1025"/>
      <c r="P34" s="1026"/>
      <c r="Q34" s="1032"/>
      <c r="R34" s="1033"/>
      <c r="S34" s="1033"/>
      <c r="T34" s="1033"/>
      <c r="U34" s="1033"/>
      <c r="V34" s="1033"/>
      <c r="W34" s="1033"/>
      <c r="X34" s="1033"/>
      <c r="Y34" s="1033"/>
      <c r="Z34" s="1033"/>
      <c r="AA34" s="1033"/>
      <c r="AB34" s="1033"/>
      <c r="AC34" s="1033"/>
      <c r="AD34" s="1033"/>
      <c r="AE34" s="1034"/>
      <c r="AF34" s="1029"/>
      <c r="AG34" s="1030"/>
      <c r="AH34" s="1030"/>
      <c r="AI34" s="1030"/>
      <c r="AJ34" s="1031"/>
      <c r="AK34" s="974"/>
      <c r="AL34" s="965"/>
      <c r="AM34" s="965"/>
      <c r="AN34" s="965"/>
      <c r="AO34" s="965"/>
      <c r="AP34" s="965"/>
      <c r="AQ34" s="965"/>
      <c r="AR34" s="965"/>
      <c r="AS34" s="965"/>
      <c r="AT34" s="965"/>
      <c r="AU34" s="965"/>
      <c r="AV34" s="965"/>
      <c r="AW34" s="965"/>
      <c r="AX34" s="965"/>
      <c r="AY34" s="965"/>
      <c r="AZ34" s="1035"/>
      <c r="BA34" s="1035"/>
      <c r="BB34" s="1035"/>
      <c r="BC34" s="1035"/>
      <c r="BD34" s="1035"/>
      <c r="BE34" s="966"/>
      <c r="BF34" s="966"/>
      <c r="BG34" s="966"/>
      <c r="BH34" s="966"/>
      <c r="BI34" s="967"/>
      <c r="BJ34" s="91"/>
      <c r="BK34" s="91"/>
      <c r="BL34" s="91"/>
      <c r="BM34" s="91"/>
      <c r="BN34" s="91"/>
      <c r="BO34" s="100"/>
      <c r="BP34" s="100"/>
      <c r="BQ34" s="97">
        <v>28</v>
      </c>
      <c r="BR34" s="98"/>
      <c r="BS34" s="986"/>
      <c r="BT34" s="987"/>
      <c r="BU34" s="987"/>
      <c r="BV34" s="987"/>
      <c r="BW34" s="987"/>
      <c r="BX34" s="987"/>
      <c r="BY34" s="987"/>
      <c r="BZ34" s="987"/>
      <c r="CA34" s="987"/>
      <c r="CB34" s="987"/>
      <c r="CC34" s="987"/>
      <c r="CD34" s="987"/>
      <c r="CE34" s="987"/>
      <c r="CF34" s="987"/>
      <c r="CG34" s="1008"/>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89"/>
    </row>
    <row r="35" spans="1:131" ht="26.25" customHeight="1" x14ac:dyDescent="0.15">
      <c r="A35" s="101">
        <v>8</v>
      </c>
      <c r="B35" s="1024"/>
      <c r="C35" s="1025"/>
      <c r="D35" s="1025"/>
      <c r="E35" s="1025"/>
      <c r="F35" s="1025"/>
      <c r="G35" s="1025"/>
      <c r="H35" s="1025"/>
      <c r="I35" s="1025"/>
      <c r="J35" s="1025"/>
      <c r="K35" s="1025"/>
      <c r="L35" s="1025"/>
      <c r="M35" s="1025"/>
      <c r="N35" s="1025"/>
      <c r="O35" s="1025"/>
      <c r="P35" s="1026"/>
      <c r="Q35" s="1032"/>
      <c r="R35" s="1033"/>
      <c r="S35" s="1033"/>
      <c r="T35" s="1033"/>
      <c r="U35" s="1033"/>
      <c r="V35" s="1033"/>
      <c r="W35" s="1033"/>
      <c r="X35" s="1033"/>
      <c r="Y35" s="1033"/>
      <c r="Z35" s="1033"/>
      <c r="AA35" s="1033"/>
      <c r="AB35" s="1033"/>
      <c r="AC35" s="1033"/>
      <c r="AD35" s="1033"/>
      <c r="AE35" s="1034"/>
      <c r="AF35" s="1029"/>
      <c r="AG35" s="1030"/>
      <c r="AH35" s="1030"/>
      <c r="AI35" s="1030"/>
      <c r="AJ35" s="1031"/>
      <c r="AK35" s="974"/>
      <c r="AL35" s="965"/>
      <c r="AM35" s="965"/>
      <c r="AN35" s="965"/>
      <c r="AO35" s="965"/>
      <c r="AP35" s="965"/>
      <c r="AQ35" s="965"/>
      <c r="AR35" s="965"/>
      <c r="AS35" s="965"/>
      <c r="AT35" s="965"/>
      <c r="AU35" s="965"/>
      <c r="AV35" s="965"/>
      <c r="AW35" s="965"/>
      <c r="AX35" s="965"/>
      <c r="AY35" s="965"/>
      <c r="AZ35" s="1035"/>
      <c r="BA35" s="1035"/>
      <c r="BB35" s="1035"/>
      <c r="BC35" s="1035"/>
      <c r="BD35" s="1035"/>
      <c r="BE35" s="966"/>
      <c r="BF35" s="966"/>
      <c r="BG35" s="966"/>
      <c r="BH35" s="966"/>
      <c r="BI35" s="967"/>
      <c r="BJ35" s="91"/>
      <c r="BK35" s="91"/>
      <c r="BL35" s="91"/>
      <c r="BM35" s="91"/>
      <c r="BN35" s="91"/>
      <c r="BO35" s="100"/>
      <c r="BP35" s="100"/>
      <c r="BQ35" s="97">
        <v>29</v>
      </c>
      <c r="BR35" s="98"/>
      <c r="BS35" s="986"/>
      <c r="BT35" s="987"/>
      <c r="BU35" s="987"/>
      <c r="BV35" s="987"/>
      <c r="BW35" s="987"/>
      <c r="BX35" s="987"/>
      <c r="BY35" s="987"/>
      <c r="BZ35" s="987"/>
      <c r="CA35" s="987"/>
      <c r="CB35" s="987"/>
      <c r="CC35" s="987"/>
      <c r="CD35" s="987"/>
      <c r="CE35" s="987"/>
      <c r="CF35" s="987"/>
      <c r="CG35" s="1008"/>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89"/>
    </row>
    <row r="36" spans="1:131" ht="26.25" customHeight="1" x14ac:dyDescent="0.15">
      <c r="A36" s="101">
        <v>9</v>
      </c>
      <c r="B36" s="1024"/>
      <c r="C36" s="1025"/>
      <c r="D36" s="1025"/>
      <c r="E36" s="1025"/>
      <c r="F36" s="1025"/>
      <c r="G36" s="1025"/>
      <c r="H36" s="1025"/>
      <c r="I36" s="1025"/>
      <c r="J36" s="1025"/>
      <c r="K36" s="1025"/>
      <c r="L36" s="1025"/>
      <c r="M36" s="1025"/>
      <c r="N36" s="1025"/>
      <c r="O36" s="1025"/>
      <c r="P36" s="1026"/>
      <c r="Q36" s="1032"/>
      <c r="R36" s="1033"/>
      <c r="S36" s="1033"/>
      <c r="T36" s="1033"/>
      <c r="U36" s="1033"/>
      <c r="V36" s="1033"/>
      <c r="W36" s="1033"/>
      <c r="X36" s="1033"/>
      <c r="Y36" s="1033"/>
      <c r="Z36" s="1033"/>
      <c r="AA36" s="1033"/>
      <c r="AB36" s="1033"/>
      <c r="AC36" s="1033"/>
      <c r="AD36" s="1033"/>
      <c r="AE36" s="1034"/>
      <c r="AF36" s="1029"/>
      <c r="AG36" s="1030"/>
      <c r="AH36" s="1030"/>
      <c r="AI36" s="1030"/>
      <c r="AJ36" s="1031"/>
      <c r="AK36" s="974"/>
      <c r="AL36" s="965"/>
      <c r="AM36" s="965"/>
      <c r="AN36" s="965"/>
      <c r="AO36" s="965"/>
      <c r="AP36" s="965"/>
      <c r="AQ36" s="965"/>
      <c r="AR36" s="965"/>
      <c r="AS36" s="965"/>
      <c r="AT36" s="965"/>
      <c r="AU36" s="965"/>
      <c r="AV36" s="965"/>
      <c r="AW36" s="965"/>
      <c r="AX36" s="965"/>
      <c r="AY36" s="965"/>
      <c r="AZ36" s="1035"/>
      <c r="BA36" s="1035"/>
      <c r="BB36" s="1035"/>
      <c r="BC36" s="1035"/>
      <c r="BD36" s="1035"/>
      <c r="BE36" s="966"/>
      <c r="BF36" s="966"/>
      <c r="BG36" s="966"/>
      <c r="BH36" s="966"/>
      <c r="BI36" s="967"/>
      <c r="BJ36" s="91"/>
      <c r="BK36" s="91"/>
      <c r="BL36" s="91"/>
      <c r="BM36" s="91"/>
      <c r="BN36" s="91"/>
      <c r="BO36" s="100"/>
      <c r="BP36" s="100"/>
      <c r="BQ36" s="97">
        <v>30</v>
      </c>
      <c r="BR36" s="98"/>
      <c r="BS36" s="986"/>
      <c r="BT36" s="987"/>
      <c r="BU36" s="987"/>
      <c r="BV36" s="987"/>
      <c r="BW36" s="987"/>
      <c r="BX36" s="987"/>
      <c r="BY36" s="987"/>
      <c r="BZ36" s="987"/>
      <c r="CA36" s="987"/>
      <c r="CB36" s="987"/>
      <c r="CC36" s="987"/>
      <c r="CD36" s="987"/>
      <c r="CE36" s="987"/>
      <c r="CF36" s="987"/>
      <c r="CG36" s="1008"/>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89"/>
    </row>
    <row r="37" spans="1:131" ht="26.25" customHeight="1" x14ac:dyDescent="0.15">
      <c r="A37" s="101">
        <v>10</v>
      </c>
      <c r="B37" s="1024"/>
      <c r="C37" s="1025"/>
      <c r="D37" s="1025"/>
      <c r="E37" s="1025"/>
      <c r="F37" s="1025"/>
      <c r="G37" s="1025"/>
      <c r="H37" s="1025"/>
      <c r="I37" s="1025"/>
      <c r="J37" s="1025"/>
      <c r="K37" s="1025"/>
      <c r="L37" s="1025"/>
      <c r="M37" s="1025"/>
      <c r="N37" s="1025"/>
      <c r="O37" s="1025"/>
      <c r="P37" s="1026"/>
      <c r="Q37" s="1032"/>
      <c r="R37" s="1033"/>
      <c r="S37" s="1033"/>
      <c r="T37" s="1033"/>
      <c r="U37" s="1033"/>
      <c r="V37" s="1033"/>
      <c r="W37" s="1033"/>
      <c r="X37" s="1033"/>
      <c r="Y37" s="1033"/>
      <c r="Z37" s="1033"/>
      <c r="AA37" s="1033"/>
      <c r="AB37" s="1033"/>
      <c r="AC37" s="1033"/>
      <c r="AD37" s="1033"/>
      <c r="AE37" s="1034"/>
      <c r="AF37" s="1029"/>
      <c r="AG37" s="1030"/>
      <c r="AH37" s="1030"/>
      <c r="AI37" s="1030"/>
      <c r="AJ37" s="1031"/>
      <c r="AK37" s="974"/>
      <c r="AL37" s="965"/>
      <c r="AM37" s="965"/>
      <c r="AN37" s="965"/>
      <c r="AO37" s="965"/>
      <c r="AP37" s="965"/>
      <c r="AQ37" s="965"/>
      <c r="AR37" s="965"/>
      <c r="AS37" s="965"/>
      <c r="AT37" s="965"/>
      <c r="AU37" s="965"/>
      <c r="AV37" s="965"/>
      <c r="AW37" s="965"/>
      <c r="AX37" s="965"/>
      <c r="AY37" s="965"/>
      <c r="AZ37" s="1035"/>
      <c r="BA37" s="1035"/>
      <c r="BB37" s="1035"/>
      <c r="BC37" s="1035"/>
      <c r="BD37" s="1035"/>
      <c r="BE37" s="966"/>
      <c r="BF37" s="966"/>
      <c r="BG37" s="966"/>
      <c r="BH37" s="966"/>
      <c r="BI37" s="967"/>
      <c r="BJ37" s="91"/>
      <c r="BK37" s="91"/>
      <c r="BL37" s="91"/>
      <c r="BM37" s="91"/>
      <c r="BN37" s="91"/>
      <c r="BO37" s="100"/>
      <c r="BP37" s="100"/>
      <c r="BQ37" s="97">
        <v>31</v>
      </c>
      <c r="BR37" s="98"/>
      <c r="BS37" s="986"/>
      <c r="BT37" s="987"/>
      <c r="BU37" s="987"/>
      <c r="BV37" s="987"/>
      <c r="BW37" s="987"/>
      <c r="BX37" s="987"/>
      <c r="BY37" s="987"/>
      <c r="BZ37" s="987"/>
      <c r="CA37" s="987"/>
      <c r="CB37" s="987"/>
      <c r="CC37" s="987"/>
      <c r="CD37" s="987"/>
      <c r="CE37" s="987"/>
      <c r="CF37" s="987"/>
      <c r="CG37" s="1008"/>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89"/>
    </row>
    <row r="38" spans="1:131" ht="26.25" customHeight="1" x14ac:dyDescent="0.15">
      <c r="A38" s="101">
        <v>11</v>
      </c>
      <c r="B38" s="1024"/>
      <c r="C38" s="1025"/>
      <c r="D38" s="1025"/>
      <c r="E38" s="1025"/>
      <c r="F38" s="1025"/>
      <c r="G38" s="1025"/>
      <c r="H38" s="1025"/>
      <c r="I38" s="1025"/>
      <c r="J38" s="1025"/>
      <c r="K38" s="1025"/>
      <c r="L38" s="1025"/>
      <c r="M38" s="1025"/>
      <c r="N38" s="1025"/>
      <c r="O38" s="1025"/>
      <c r="P38" s="1026"/>
      <c r="Q38" s="1032"/>
      <c r="R38" s="1033"/>
      <c r="S38" s="1033"/>
      <c r="T38" s="1033"/>
      <c r="U38" s="1033"/>
      <c r="V38" s="1033"/>
      <c r="W38" s="1033"/>
      <c r="X38" s="1033"/>
      <c r="Y38" s="1033"/>
      <c r="Z38" s="1033"/>
      <c r="AA38" s="1033"/>
      <c r="AB38" s="1033"/>
      <c r="AC38" s="1033"/>
      <c r="AD38" s="1033"/>
      <c r="AE38" s="1034"/>
      <c r="AF38" s="1029"/>
      <c r="AG38" s="1030"/>
      <c r="AH38" s="1030"/>
      <c r="AI38" s="1030"/>
      <c r="AJ38" s="1031"/>
      <c r="AK38" s="974"/>
      <c r="AL38" s="965"/>
      <c r="AM38" s="965"/>
      <c r="AN38" s="965"/>
      <c r="AO38" s="965"/>
      <c r="AP38" s="965"/>
      <c r="AQ38" s="965"/>
      <c r="AR38" s="965"/>
      <c r="AS38" s="965"/>
      <c r="AT38" s="965"/>
      <c r="AU38" s="965"/>
      <c r="AV38" s="965"/>
      <c r="AW38" s="965"/>
      <c r="AX38" s="965"/>
      <c r="AY38" s="965"/>
      <c r="AZ38" s="1035"/>
      <c r="BA38" s="1035"/>
      <c r="BB38" s="1035"/>
      <c r="BC38" s="1035"/>
      <c r="BD38" s="1035"/>
      <c r="BE38" s="966"/>
      <c r="BF38" s="966"/>
      <c r="BG38" s="966"/>
      <c r="BH38" s="966"/>
      <c r="BI38" s="967"/>
      <c r="BJ38" s="91"/>
      <c r="BK38" s="91"/>
      <c r="BL38" s="91"/>
      <c r="BM38" s="91"/>
      <c r="BN38" s="91"/>
      <c r="BO38" s="100"/>
      <c r="BP38" s="100"/>
      <c r="BQ38" s="97">
        <v>32</v>
      </c>
      <c r="BR38" s="98"/>
      <c r="BS38" s="986"/>
      <c r="BT38" s="987"/>
      <c r="BU38" s="987"/>
      <c r="BV38" s="987"/>
      <c r="BW38" s="987"/>
      <c r="BX38" s="987"/>
      <c r="BY38" s="987"/>
      <c r="BZ38" s="987"/>
      <c r="CA38" s="987"/>
      <c r="CB38" s="987"/>
      <c r="CC38" s="987"/>
      <c r="CD38" s="987"/>
      <c r="CE38" s="987"/>
      <c r="CF38" s="987"/>
      <c r="CG38" s="1008"/>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89"/>
    </row>
    <row r="39" spans="1:131" ht="26.25" customHeight="1" x14ac:dyDescent="0.15">
      <c r="A39" s="101">
        <v>12</v>
      </c>
      <c r="B39" s="1024"/>
      <c r="C39" s="1025"/>
      <c r="D39" s="1025"/>
      <c r="E39" s="1025"/>
      <c r="F39" s="1025"/>
      <c r="G39" s="1025"/>
      <c r="H39" s="1025"/>
      <c r="I39" s="1025"/>
      <c r="J39" s="1025"/>
      <c r="K39" s="1025"/>
      <c r="L39" s="1025"/>
      <c r="M39" s="1025"/>
      <c r="N39" s="1025"/>
      <c r="O39" s="1025"/>
      <c r="P39" s="1026"/>
      <c r="Q39" s="1032"/>
      <c r="R39" s="1033"/>
      <c r="S39" s="1033"/>
      <c r="T39" s="1033"/>
      <c r="U39" s="1033"/>
      <c r="V39" s="1033"/>
      <c r="W39" s="1033"/>
      <c r="X39" s="1033"/>
      <c r="Y39" s="1033"/>
      <c r="Z39" s="1033"/>
      <c r="AA39" s="1033"/>
      <c r="AB39" s="1033"/>
      <c r="AC39" s="1033"/>
      <c r="AD39" s="1033"/>
      <c r="AE39" s="1034"/>
      <c r="AF39" s="1029"/>
      <c r="AG39" s="1030"/>
      <c r="AH39" s="1030"/>
      <c r="AI39" s="1030"/>
      <c r="AJ39" s="1031"/>
      <c r="AK39" s="974"/>
      <c r="AL39" s="965"/>
      <c r="AM39" s="965"/>
      <c r="AN39" s="965"/>
      <c r="AO39" s="965"/>
      <c r="AP39" s="965"/>
      <c r="AQ39" s="965"/>
      <c r="AR39" s="965"/>
      <c r="AS39" s="965"/>
      <c r="AT39" s="965"/>
      <c r="AU39" s="965"/>
      <c r="AV39" s="965"/>
      <c r="AW39" s="965"/>
      <c r="AX39" s="965"/>
      <c r="AY39" s="965"/>
      <c r="AZ39" s="1035"/>
      <c r="BA39" s="1035"/>
      <c r="BB39" s="1035"/>
      <c r="BC39" s="1035"/>
      <c r="BD39" s="1035"/>
      <c r="BE39" s="966"/>
      <c r="BF39" s="966"/>
      <c r="BG39" s="966"/>
      <c r="BH39" s="966"/>
      <c r="BI39" s="967"/>
      <c r="BJ39" s="91"/>
      <c r="BK39" s="91"/>
      <c r="BL39" s="91"/>
      <c r="BM39" s="91"/>
      <c r="BN39" s="91"/>
      <c r="BO39" s="100"/>
      <c r="BP39" s="100"/>
      <c r="BQ39" s="97">
        <v>33</v>
      </c>
      <c r="BR39" s="98"/>
      <c r="BS39" s="986"/>
      <c r="BT39" s="987"/>
      <c r="BU39" s="987"/>
      <c r="BV39" s="987"/>
      <c r="BW39" s="987"/>
      <c r="BX39" s="987"/>
      <c r="BY39" s="987"/>
      <c r="BZ39" s="987"/>
      <c r="CA39" s="987"/>
      <c r="CB39" s="987"/>
      <c r="CC39" s="987"/>
      <c r="CD39" s="987"/>
      <c r="CE39" s="987"/>
      <c r="CF39" s="987"/>
      <c r="CG39" s="1008"/>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89"/>
    </row>
    <row r="40" spans="1:131" ht="26.25" customHeight="1" x14ac:dyDescent="0.15">
      <c r="A40" s="97">
        <v>13</v>
      </c>
      <c r="B40" s="1024"/>
      <c r="C40" s="1025"/>
      <c r="D40" s="1025"/>
      <c r="E40" s="1025"/>
      <c r="F40" s="1025"/>
      <c r="G40" s="1025"/>
      <c r="H40" s="1025"/>
      <c r="I40" s="1025"/>
      <c r="J40" s="1025"/>
      <c r="K40" s="1025"/>
      <c r="L40" s="1025"/>
      <c r="M40" s="1025"/>
      <c r="N40" s="1025"/>
      <c r="O40" s="1025"/>
      <c r="P40" s="1026"/>
      <c r="Q40" s="1032"/>
      <c r="R40" s="1033"/>
      <c r="S40" s="1033"/>
      <c r="T40" s="1033"/>
      <c r="U40" s="1033"/>
      <c r="V40" s="1033"/>
      <c r="W40" s="1033"/>
      <c r="X40" s="1033"/>
      <c r="Y40" s="1033"/>
      <c r="Z40" s="1033"/>
      <c r="AA40" s="1033"/>
      <c r="AB40" s="1033"/>
      <c r="AC40" s="1033"/>
      <c r="AD40" s="1033"/>
      <c r="AE40" s="1034"/>
      <c r="AF40" s="1029"/>
      <c r="AG40" s="1030"/>
      <c r="AH40" s="1030"/>
      <c r="AI40" s="1030"/>
      <c r="AJ40" s="1031"/>
      <c r="AK40" s="974"/>
      <c r="AL40" s="965"/>
      <c r="AM40" s="965"/>
      <c r="AN40" s="965"/>
      <c r="AO40" s="965"/>
      <c r="AP40" s="965"/>
      <c r="AQ40" s="965"/>
      <c r="AR40" s="965"/>
      <c r="AS40" s="965"/>
      <c r="AT40" s="965"/>
      <c r="AU40" s="965"/>
      <c r="AV40" s="965"/>
      <c r="AW40" s="965"/>
      <c r="AX40" s="965"/>
      <c r="AY40" s="965"/>
      <c r="AZ40" s="1035"/>
      <c r="BA40" s="1035"/>
      <c r="BB40" s="1035"/>
      <c r="BC40" s="1035"/>
      <c r="BD40" s="1035"/>
      <c r="BE40" s="966"/>
      <c r="BF40" s="966"/>
      <c r="BG40" s="966"/>
      <c r="BH40" s="966"/>
      <c r="BI40" s="967"/>
      <c r="BJ40" s="91"/>
      <c r="BK40" s="91"/>
      <c r="BL40" s="91"/>
      <c r="BM40" s="91"/>
      <c r="BN40" s="91"/>
      <c r="BO40" s="100"/>
      <c r="BP40" s="100"/>
      <c r="BQ40" s="97">
        <v>34</v>
      </c>
      <c r="BR40" s="98"/>
      <c r="BS40" s="986"/>
      <c r="BT40" s="987"/>
      <c r="BU40" s="987"/>
      <c r="BV40" s="987"/>
      <c r="BW40" s="987"/>
      <c r="BX40" s="987"/>
      <c r="BY40" s="987"/>
      <c r="BZ40" s="987"/>
      <c r="CA40" s="987"/>
      <c r="CB40" s="987"/>
      <c r="CC40" s="987"/>
      <c r="CD40" s="987"/>
      <c r="CE40" s="987"/>
      <c r="CF40" s="987"/>
      <c r="CG40" s="1008"/>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89"/>
    </row>
    <row r="41" spans="1:131" ht="26.25" customHeight="1" x14ac:dyDescent="0.15">
      <c r="A41" s="97">
        <v>14</v>
      </c>
      <c r="B41" s="1024"/>
      <c r="C41" s="1025"/>
      <c r="D41" s="1025"/>
      <c r="E41" s="1025"/>
      <c r="F41" s="1025"/>
      <c r="G41" s="1025"/>
      <c r="H41" s="1025"/>
      <c r="I41" s="1025"/>
      <c r="J41" s="1025"/>
      <c r="K41" s="1025"/>
      <c r="L41" s="1025"/>
      <c r="M41" s="1025"/>
      <c r="N41" s="1025"/>
      <c r="O41" s="1025"/>
      <c r="P41" s="1026"/>
      <c r="Q41" s="1032"/>
      <c r="R41" s="1033"/>
      <c r="S41" s="1033"/>
      <c r="T41" s="1033"/>
      <c r="U41" s="1033"/>
      <c r="V41" s="1033"/>
      <c r="W41" s="1033"/>
      <c r="X41" s="1033"/>
      <c r="Y41" s="1033"/>
      <c r="Z41" s="1033"/>
      <c r="AA41" s="1033"/>
      <c r="AB41" s="1033"/>
      <c r="AC41" s="1033"/>
      <c r="AD41" s="1033"/>
      <c r="AE41" s="1034"/>
      <c r="AF41" s="1029"/>
      <c r="AG41" s="1030"/>
      <c r="AH41" s="1030"/>
      <c r="AI41" s="1030"/>
      <c r="AJ41" s="1031"/>
      <c r="AK41" s="974"/>
      <c r="AL41" s="965"/>
      <c r="AM41" s="965"/>
      <c r="AN41" s="965"/>
      <c r="AO41" s="965"/>
      <c r="AP41" s="965"/>
      <c r="AQ41" s="965"/>
      <c r="AR41" s="965"/>
      <c r="AS41" s="965"/>
      <c r="AT41" s="965"/>
      <c r="AU41" s="965"/>
      <c r="AV41" s="965"/>
      <c r="AW41" s="965"/>
      <c r="AX41" s="965"/>
      <c r="AY41" s="965"/>
      <c r="AZ41" s="1035"/>
      <c r="BA41" s="1035"/>
      <c r="BB41" s="1035"/>
      <c r="BC41" s="1035"/>
      <c r="BD41" s="1035"/>
      <c r="BE41" s="966"/>
      <c r="BF41" s="966"/>
      <c r="BG41" s="966"/>
      <c r="BH41" s="966"/>
      <c r="BI41" s="967"/>
      <c r="BJ41" s="91"/>
      <c r="BK41" s="91"/>
      <c r="BL41" s="91"/>
      <c r="BM41" s="91"/>
      <c r="BN41" s="91"/>
      <c r="BO41" s="100"/>
      <c r="BP41" s="100"/>
      <c r="BQ41" s="97">
        <v>35</v>
      </c>
      <c r="BR41" s="98"/>
      <c r="BS41" s="986"/>
      <c r="BT41" s="987"/>
      <c r="BU41" s="987"/>
      <c r="BV41" s="987"/>
      <c r="BW41" s="987"/>
      <c r="BX41" s="987"/>
      <c r="BY41" s="987"/>
      <c r="BZ41" s="987"/>
      <c r="CA41" s="987"/>
      <c r="CB41" s="987"/>
      <c r="CC41" s="987"/>
      <c r="CD41" s="987"/>
      <c r="CE41" s="987"/>
      <c r="CF41" s="987"/>
      <c r="CG41" s="1008"/>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89"/>
    </row>
    <row r="42" spans="1:131" ht="26.25" customHeight="1" x14ac:dyDescent="0.15">
      <c r="A42" s="97">
        <v>15</v>
      </c>
      <c r="B42" s="1024"/>
      <c r="C42" s="1025"/>
      <c r="D42" s="1025"/>
      <c r="E42" s="1025"/>
      <c r="F42" s="1025"/>
      <c r="G42" s="1025"/>
      <c r="H42" s="1025"/>
      <c r="I42" s="1025"/>
      <c r="J42" s="1025"/>
      <c r="K42" s="1025"/>
      <c r="L42" s="1025"/>
      <c r="M42" s="1025"/>
      <c r="N42" s="1025"/>
      <c r="O42" s="1025"/>
      <c r="P42" s="1026"/>
      <c r="Q42" s="1032"/>
      <c r="R42" s="1033"/>
      <c r="S42" s="1033"/>
      <c r="T42" s="1033"/>
      <c r="U42" s="1033"/>
      <c r="V42" s="1033"/>
      <c r="W42" s="1033"/>
      <c r="X42" s="1033"/>
      <c r="Y42" s="1033"/>
      <c r="Z42" s="1033"/>
      <c r="AA42" s="1033"/>
      <c r="AB42" s="1033"/>
      <c r="AC42" s="1033"/>
      <c r="AD42" s="1033"/>
      <c r="AE42" s="1034"/>
      <c r="AF42" s="1029"/>
      <c r="AG42" s="1030"/>
      <c r="AH42" s="1030"/>
      <c r="AI42" s="1030"/>
      <c r="AJ42" s="1031"/>
      <c r="AK42" s="974"/>
      <c r="AL42" s="965"/>
      <c r="AM42" s="965"/>
      <c r="AN42" s="965"/>
      <c r="AO42" s="965"/>
      <c r="AP42" s="965"/>
      <c r="AQ42" s="965"/>
      <c r="AR42" s="965"/>
      <c r="AS42" s="965"/>
      <c r="AT42" s="965"/>
      <c r="AU42" s="965"/>
      <c r="AV42" s="965"/>
      <c r="AW42" s="965"/>
      <c r="AX42" s="965"/>
      <c r="AY42" s="965"/>
      <c r="AZ42" s="1035"/>
      <c r="BA42" s="1035"/>
      <c r="BB42" s="1035"/>
      <c r="BC42" s="1035"/>
      <c r="BD42" s="1035"/>
      <c r="BE42" s="966"/>
      <c r="BF42" s="966"/>
      <c r="BG42" s="966"/>
      <c r="BH42" s="966"/>
      <c r="BI42" s="967"/>
      <c r="BJ42" s="91"/>
      <c r="BK42" s="91"/>
      <c r="BL42" s="91"/>
      <c r="BM42" s="91"/>
      <c r="BN42" s="91"/>
      <c r="BO42" s="100"/>
      <c r="BP42" s="100"/>
      <c r="BQ42" s="97">
        <v>36</v>
      </c>
      <c r="BR42" s="98"/>
      <c r="BS42" s="986"/>
      <c r="BT42" s="987"/>
      <c r="BU42" s="987"/>
      <c r="BV42" s="987"/>
      <c r="BW42" s="987"/>
      <c r="BX42" s="987"/>
      <c r="BY42" s="987"/>
      <c r="BZ42" s="987"/>
      <c r="CA42" s="987"/>
      <c r="CB42" s="987"/>
      <c r="CC42" s="987"/>
      <c r="CD42" s="987"/>
      <c r="CE42" s="987"/>
      <c r="CF42" s="987"/>
      <c r="CG42" s="1008"/>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89"/>
    </row>
    <row r="43" spans="1:131" ht="26.25" customHeight="1" x14ac:dyDescent="0.15">
      <c r="A43" s="97">
        <v>16</v>
      </c>
      <c r="B43" s="1024"/>
      <c r="C43" s="1025"/>
      <c r="D43" s="1025"/>
      <c r="E43" s="1025"/>
      <c r="F43" s="1025"/>
      <c r="G43" s="1025"/>
      <c r="H43" s="1025"/>
      <c r="I43" s="1025"/>
      <c r="J43" s="1025"/>
      <c r="K43" s="1025"/>
      <c r="L43" s="1025"/>
      <c r="M43" s="1025"/>
      <c r="N43" s="1025"/>
      <c r="O43" s="1025"/>
      <c r="P43" s="1026"/>
      <c r="Q43" s="1032"/>
      <c r="R43" s="1033"/>
      <c r="S43" s="1033"/>
      <c r="T43" s="1033"/>
      <c r="U43" s="1033"/>
      <c r="V43" s="1033"/>
      <c r="W43" s="1033"/>
      <c r="X43" s="1033"/>
      <c r="Y43" s="1033"/>
      <c r="Z43" s="1033"/>
      <c r="AA43" s="1033"/>
      <c r="AB43" s="1033"/>
      <c r="AC43" s="1033"/>
      <c r="AD43" s="1033"/>
      <c r="AE43" s="1034"/>
      <c r="AF43" s="1029"/>
      <c r="AG43" s="1030"/>
      <c r="AH43" s="1030"/>
      <c r="AI43" s="1030"/>
      <c r="AJ43" s="1031"/>
      <c r="AK43" s="974"/>
      <c r="AL43" s="965"/>
      <c r="AM43" s="965"/>
      <c r="AN43" s="965"/>
      <c r="AO43" s="965"/>
      <c r="AP43" s="965"/>
      <c r="AQ43" s="965"/>
      <c r="AR43" s="965"/>
      <c r="AS43" s="965"/>
      <c r="AT43" s="965"/>
      <c r="AU43" s="965"/>
      <c r="AV43" s="965"/>
      <c r="AW43" s="965"/>
      <c r="AX43" s="965"/>
      <c r="AY43" s="965"/>
      <c r="AZ43" s="1035"/>
      <c r="BA43" s="1035"/>
      <c r="BB43" s="1035"/>
      <c r="BC43" s="1035"/>
      <c r="BD43" s="1035"/>
      <c r="BE43" s="966"/>
      <c r="BF43" s="966"/>
      <c r="BG43" s="966"/>
      <c r="BH43" s="966"/>
      <c r="BI43" s="967"/>
      <c r="BJ43" s="91"/>
      <c r="BK43" s="91"/>
      <c r="BL43" s="91"/>
      <c r="BM43" s="91"/>
      <c r="BN43" s="91"/>
      <c r="BO43" s="100"/>
      <c r="BP43" s="100"/>
      <c r="BQ43" s="97">
        <v>37</v>
      </c>
      <c r="BR43" s="98"/>
      <c r="BS43" s="986"/>
      <c r="BT43" s="987"/>
      <c r="BU43" s="987"/>
      <c r="BV43" s="987"/>
      <c r="BW43" s="987"/>
      <c r="BX43" s="987"/>
      <c r="BY43" s="987"/>
      <c r="BZ43" s="987"/>
      <c r="CA43" s="987"/>
      <c r="CB43" s="987"/>
      <c r="CC43" s="987"/>
      <c r="CD43" s="987"/>
      <c r="CE43" s="987"/>
      <c r="CF43" s="987"/>
      <c r="CG43" s="1008"/>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89"/>
    </row>
    <row r="44" spans="1:131" ht="26.25" customHeight="1" x14ac:dyDescent="0.15">
      <c r="A44" s="97">
        <v>17</v>
      </c>
      <c r="B44" s="1024"/>
      <c r="C44" s="1025"/>
      <c r="D44" s="1025"/>
      <c r="E44" s="1025"/>
      <c r="F44" s="1025"/>
      <c r="G44" s="1025"/>
      <c r="H44" s="1025"/>
      <c r="I44" s="1025"/>
      <c r="J44" s="1025"/>
      <c r="K44" s="1025"/>
      <c r="L44" s="1025"/>
      <c r="M44" s="1025"/>
      <c r="N44" s="1025"/>
      <c r="O44" s="1025"/>
      <c r="P44" s="1026"/>
      <c r="Q44" s="1032"/>
      <c r="R44" s="1033"/>
      <c r="S44" s="1033"/>
      <c r="T44" s="1033"/>
      <c r="U44" s="1033"/>
      <c r="V44" s="1033"/>
      <c r="W44" s="1033"/>
      <c r="X44" s="1033"/>
      <c r="Y44" s="1033"/>
      <c r="Z44" s="1033"/>
      <c r="AA44" s="1033"/>
      <c r="AB44" s="1033"/>
      <c r="AC44" s="1033"/>
      <c r="AD44" s="1033"/>
      <c r="AE44" s="1034"/>
      <c r="AF44" s="1029"/>
      <c r="AG44" s="1030"/>
      <c r="AH44" s="1030"/>
      <c r="AI44" s="1030"/>
      <c r="AJ44" s="1031"/>
      <c r="AK44" s="974"/>
      <c r="AL44" s="965"/>
      <c r="AM44" s="965"/>
      <c r="AN44" s="965"/>
      <c r="AO44" s="965"/>
      <c r="AP44" s="965"/>
      <c r="AQ44" s="965"/>
      <c r="AR44" s="965"/>
      <c r="AS44" s="965"/>
      <c r="AT44" s="965"/>
      <c r="AU44" s="965"/>
      <c r="AV44" s="965"/>
      <c r="AW44" s="965"/>
      <c r="AX44" s="965"/>
      <c r="AY44" s="965"/>
      <c r="AZ44" s="1035"/>
      <c r="BA44" s="1035"/>
      <c r="BB44" s="1035"/>
      <c r="BC44" s="1035"/>
      <c r="BD44" s="1035"/>
      <c r="BE44" s="966"/>
      <c r="BF44" s="966"/>
      <c r="BG44" s="966"/>
      <c r="BH44" s="966"/>
      <c r="BI44" s="967"/>
      <c r="BJ44" s="91"/>
      <c r="BK44" s="91"/>
      <c r="BL44" s="91"/>
      <c r="BM44" s="91"/>
      <c r="BN44" s="91"/>
      <c r="BO44" s="100"/>
      <c r="BP44" s="100"/>
      <c r="BQ44" s="97">
        <v>38</v>
      </c>
      <c r="BR44" s="98"/>
      <c r="BS44" s="986"/>
      <c r="BT44" s="987"/>
      <c r="BU44" s="987"/>
      <c r="BV44" s="987"/>
      <c r="BW44" s="987"/>
      <c r="BX44" s="987"/>
      <c r="BY44" s="987"/>
      <c r="BZ44" s="987"/>
      <c r="CA44" s="987"/>
      <c r="CB44" s="987"/>
      <c r="CC44" s="987"/>
      <c r="CD44" s="987"/>
      <c r="CE44" s="987"/>
      <c r="CF44" s="987"/>
      <c r="CG44" s="1008"/>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89"/>
    </row>
    <row r="45" spans="1:131" ht="26.25" customHeight="1" x14ac:dyDescent="0.15">
      <c r="A45" s="97">
        <v>18</v>
      </c>
      <c r="B45" s="1024"/>
      <c r="C45" s="1025"/>
      <c r="D45" s="1025"/>
      <c r="E45" s="1025"/>
      <c r="F45" s="1025"/>
      <c r="G45" s="1025"/>
      <c r="H45" s="1025"/>
      <c r="I45" s="1025"/>
      <c r="J45" s="1025"/>
      <c r="K45" s="1025"/>
      <c r="L45" s="1025"/>
      <c r="M45" s="1025"/>
      <c r="N45" s="1025"/>
      <c r="O45" s="1025"/>
      <c r="P45" s="1026"/>
      <c r="Q45" s="1032"/>
      <c r="R45" s="1033"/>
      <c r="S45" s="1033"/>
      <c r="T45" s="1033"/>
      <c r="U45" s="1033"/>
      <c r="V45" s="1033"/>
      <c r="W45" s="1033"/>
      <c r="X45" s="1033"/>
      <c r="Y45" s="1033"/>
      <c r="Z45" s="1033"/>
      <c r="AA45" s="1033"/>
      <c r="AB45" s="1033"/>
      <c r="AC45" s="1033"/>
      <c r="AD45" s="1033"/>
      <c r="AE45" s="1034"/>
      <c r="AF45" s="1029"/>
      <c r="AG45" s="1030"/>
      <c r="AH45" s="1030"/>
      <c r="AI45" s="1030"/>
      <c r="AJ45" s="1031"/>
      <c r="AK45" s="974"/>
      <c r="AL45" s="965"/>
      <c r="AM45" s="965"/>
      <c r="AN45" s="965"/>
      <c r="AO45" s="965"/>
      <c r="AP45" s="965"/>
      <c r="AQ45" s="965"/>
      <c r="AR45" s="965"/>
      <c r="AS45" s="965"/>
      <c r="AT45" s="965"/>
      <c r="AU45" s="965"/>
      <c r="AV45" s="965"/>
      <c r="AW45" s="965"/>
      <c r="AX45" s="965"/>
      <c r="AY45" s="965"/>
      <c r="AZ45" s="1035"/>
      <c r="BA45" s="1035"/>
      <c r="BB45" s="1035"/>
      <c r="BC45" s="1035"/>
      <c r="BD45" s="1035"/>
      <c r="BE45" s="966"/>
      <c r="BF45" s="966"/>
      <c r="BG45" s="966"/>
      <c r="BH45" s="966"/>
      <c r="BI45" s="967"/>
      <c r="BJ45" s="91"/>
      <c r="BK45" s="91"/>
      <c r="BL45" s="91"/>
      <c r="BM45" s="91"/>
      <c r="BN45" s="91"/>
      <c r="BO45" s="100"/>
      <c r="BP45" s="100"/>
      <c r="BQ45" s="97">
        <v>39</v>
      </c>
      <c r="BR45" s="98"/>
      <c r="BS45" s="986"/>
      <c r="BT45" s="987"/>
      <c r="BU45" s="987"/>
      <c r="BV45" s="987"/>
      <c r="BW45" s="987"/>
      <c r="BX45" s="987"/>
      <c r="BY45" s="987"/>
      <c r="BZ45" s="987"/>
      <c r="CA45" s="987"/>
      <c r="CB45" s="987"/>
      <c r="CC45" s="987"/>
      <c r="CD45" s="987"/>
      <c r="CE45" s="987"/>
      <c r="CF45" s="987"/>
      <c r="CG45" s="1008"/>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89"/>
    </row>
    <row r="46" spans="1:131" ht="26.25" customHeight="1" x14ac:dyDescent="0.15">
      <c r="A46" s="97">
        <v>19</v>
      </c>
      <c r="B46" s="1024"/>
      <c r="C46" s="1025"/>
      <c r="D46" s="1025"/>
      <c r="E46" s="1025"/>
      <c r="F46" s="1025"/>
      <c r="G46" s="1025"/>
      <c r="H46" s="1025"/>
      <c r="I46" s="1025"/>
      <c r="J46" s="1025"/>
      <c r="K46" s="1025"/>
      <c r="L46" s="1025"/>
      <c r="M46" s="1025"/>
      <c r="N46" s="1025"/>
      <c r="O46" s="1025"/>
      <c r="P46" s="1026"/>
      <c r="Q46" s="1032"/>
      <c r="R46" s="1033"/>
      <c r="S46" s="1033"/>
      <c r="T46" s="1033"/>
      <c r="U46" s="1033"/>
      <c r="V46" s="1033"/>
      <c r="W46" s="1033"/>
      <c r="X46" s="1033"/>
      <c r="Y46" s="1033"/>
      <c r="Z46" s="1033"/>
      <c r="AA46" s="1033"/>
      <c r="AB46" s="1033"/>
      <c r="AC46" s="1033"/>
      <c r="AD46" s="1033"/>
      <c r="AE46" s="1034"/>
      <c r="AF46" s="1029"/>
      <c r="AG46" s="1030"/>
      <c r="AH46" s="1030"/>
      <c r="AI46" s="1030"/>
      <c r="AJ46" s="1031"/>
      <c r="AK46" s="974"/>
      <c r="AL46" s="965"/>
      <c r="AM46" s="965"/>
      <c r="AN46" s="965"/>
      <c r="AO46" s="965"/>
      <c r="AP46" s="965"/>
      <c r="AQ46" s="965"/>
      <c r="AR46" s="965"/>
      <c r="AS46" s="965"/>
      <c r="AT46" s="965"/>
      <c r="AU46" s="965"/>
      <c r="AV46" s="965"/>
      <c r="AW46" s="965"/>
      <c r="AX46" s="965"/>
      <c r="AY46" s="965"/>
      <c r="AZ46" s="1035"/>
      <c r="BA46" s="1035"/>
      <c r="BB46" s="1035"/>
      <c r="BC46" s="1035"/>
      <c r="BD46" s="1035"/>
      <c r="BE46" s="966"/>
      <c r="BF46" s="966"/>
      <c r="BG46" s="966"/>
      <c r="BH46" s="966"/>
      <c r="BI46" s="967"/>
      <c r="BJ46" s="91"/>
      <c r="BK46" s="91"/>
      <c r="BL46" s="91"/>
      <c r="BM46" s="91"/>
      <c r="BN46" s="91"/>
      <c r="BO46" s="100"/>
      <c r="BP46" s="100"/>
      <c r="BQ46" s="97">
        <v>40</v>
      </c>
      <c r="BR46" s="98"/>
      <c r="BS46" s="986"/>
      <c r="BT46" s="987"/>
      <c r="BU46" s="987"/>
      <c r="BV46" s="987"/>
      <c r="BW46" s="987"/>
      <c r="BX46" s="987"/>
      <c r="BY46" s="987"/>
      <c r="BZ46" s="987"/>
      <c r="CA46" s="987"/>
      <c r="CB46" s="987"/>
      <c r="CC46" s="987"/>
      <c r="CD46" s="987"/>
      <c r="CE46" s="987"/>
      <c r="CF46" s="987"/>
      <c r="CG46" s="1008"/>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89"/>
    </row>
    <row r="47" spans="1:131" ht="26.25" customHeight="1" x14ac:dyDescent="0.15">
      <c r="A47" s="97">
        <v>20</v>
      </c>
      <c r="B47" s="1024"/>
      <c r="C47" s="1025"/>
      <c r="D47" s="1025"/>
      <c r="E47" s="1025"/>
      <c r="F47" s="1025"/>
      <c r="G47" s="1025"/>
      <c r="H47" s="1025"/>
      <c r="I47" s="1025"/>
      <c r="J47" s="1025"/>
      <c r="K47" s="1025"/>
      <c r="L47" s="1025"/>
      <c r="M47" s="1025"/>
      <c r="N47" s="1025"/>
      <c r="O47" s="1025"/>
      <c r="P47" s="1026"/>
      <c r="Q47" s="1032"/>
      <c r="R47" s="1033"/>
      <c r="S47" s="1033"/>
      <c r="T47" s="1033"/>
      <c r="U47" s="1033"/>
      <c r="V47" s="1033"/>
      <c r="W47" s="1033"/>
      <c r="X47" s="1033"/>
      <c r="Y47" s="1033"/>
      <c r="Z47" s="1033"/>
      <c r="AA47" s="1033"/>
      <c r="AB47" s="1033"/>
      <c r="AC47" s="1033"/>
      <c r="AD47" s="1033"/>
      <c r="AE47" s="1034"/>
      <c r="AF47" s="1029"/>
      <c r="AG47" s="1030"/>
      <c r="AH47" s="1030"/>
      <c r="AI47" s="1030"/>
      <c r="AJ47" s="1031"/>
      <c r="AK47" s="974"/>
      <c r="AL47" s="965"/>
      <c r="AM47" s="965"/>
      <c r="AN47" s="965"/>
      <c r="AO47" s="965"/>
      <c r="AP47" s="965"/>
      <c r="AQ47" s="965"/>
      <c r="AR47" s="965"/>
      <c r="AS47" s="965"/>
      <c r="AT47" s="965"/>
      <c r="AU47" s="965"/>
      <c r="AV47" s="965"/>
      <c r="AW47" s="965"/>
      <c r="AX47" s="965"/>
      <c r="AY47" s="965"/>
      <c r="AZ47" s="1035"/>
      <c r="BA47" s="1035"/>
      <c r="BB47" s="1035"/>
      <c r="BC47" s="1035"/>
      <c r="BD47" s="1035"/>
      <c r="BE47" s="966"/>
      <c r="BF47" s="966"/>
      <c r="BG47" s="966"/>
      <c r="BH47" s="966"/>
      <c r="BI47" s="967"/>
      <c r="BJ47" s="91"/>
      <c r="BK47" s="91"/>
      <c r="BL47" s="91"/>
      <c r="BM47" s="91"/>
      <c r="BN47" s="91"/>
      <c r="BO47" s="100"/>
      <c r="BP47" s="100"/>
      <c r="BQ47" s="97">
        <v>41</v>
      </c>
      <c r="BR47" s="98"/>
      <c r="BS47" s="986"/>
      <c r="BT47" s="987"/>
      <c r="BU47" s="987"/>
      <c r="BV47" s="987"/>
      <c r="BW47" s="987"/>
      <c r="BX47" s="987"/>
      <c r="BY47" s="987"/>
      <c r="BZ47" s="987"/>
      <c r="CA47" s="987"/>
      <c r="CB47" s="987"/>
      <c r="CC47" s="987"/>
      <c r="CD47" s="987"/>
      <c r="CE47" s="987"/>
      <c r="CF47" s="987"/>
      <c r="CG47" s="1008"/>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89"/>
    </row>
    <row r="48" spans="1:131" ht="26.25" customHeight="1" x14ac:dyDescent="0.15">
      <c r="A48" s="97">
        <v>21</v>
      </c>
      <c r="B48" s="1024"/>
      <c r="C48" s="1025"/>
      <c r="D48" s="1025"/>
      <c r="E48" s="1025"/>
      <c r="F48" s="1025"/>
      <c r="G48" s="1025"/>
      <c r="H48" s="1025"/>
      <c r="I48" s="1025"/>
      <c r="J48" s="1025"/>
      <c r="K48" s="1025"/>
      <c r="L48" s="1025"/>
      <c r="M48" s="1025"/>
      <c r="N48" s="1025"/>
      <c r="O48" s="1025"/>
      <c r="P48" s="1026"/>
      <c r="Q48" s="1032"/>
      <c r="R48" s="1033"/>
      <c r="S48" s="1033"/>
      <c r="T48" s="1033"/>
      <c r="U48" s="1033"/>
      <c r="V48" s="1033"/>
      <c r="W48" s="1033"/>
      <c r="X48" s="1033"/>
      <c r="Y48" s="1033"/>
      <c r="Z48" s="1033"/>
      <c r="AA48" s="1033"/>
      <c r="AB48" s="1033"/>
      <c r="AC48" s="1033"/>
      <c r="AD48" s="1033"/>
      <c r="AE48" s="1034"/>
      <c r="AF48" s="1029"/>
      <c r="AG48" s="1030"/>
      <c r="AH48" s="1030"/>
      <c r="AI48" s="1030"/>
      <c r="AJ48" s="1031"/>
      <c r="AK48" s="974"/>
      <c r="AL48" s="965"/>
      <c r="AM48" s="965"/>
      <c r="AN48" s="965"/>
      <c r="AO48" s="965"/>
      <c r="AP48" s="965"/>
      <c r="AQ48" s="965"/>
      <c r="AR48" s="965"/>
      <c r="AS48" s="965"/>
      <c r="AT48" s="965"/>
      <c r="AU48" s="965"/>
      <c r="AV48" s="965"/>
      <c r="AW48" s="965"/>
      <c r="AX48" s="965"/>
      <c r="AY48" s="965"/>
      <c r="AZ48" s="1035"/>
      <c r="BA48" s="1035"/>
      <c r="BB48" s="1035"/>
      <c r="BC48" s="1035"/>
      <c r="BD48" s="1035"/>
      <c r="BE48" s="966"/>
      <c r="BF48" s="966"/>
      <c r="BG48" s="966"/>
      <c r="BH48" s="966"/>
      <c r="BI48" s="967"/>
      <c r="BJ48" s="91"/>
      <c r="BK48" s="91"/>
      <c r="BL48" s="91"/>
      <c r="BM48" s="91"/>
      <c r="BN48" s="91"/>
      <c r="BO48" s="100"/>
      <c r="BP48" s="100"/>
      <c r="BQ48" s="97">
        <v>42</v>
      </c>
      <c r="BR48" s="98"/>
      <c r="BS48" s="986"/>
      <c r="BT48" s="987"/>
      <c r="BU48" s="987"/>
      <c r="BV48" s="987"/>
      <c r="BW48" s="987"/>
      <c r="BX48" s="987"/>
      <c r="BY48" s="987"/>
      <c r="BZ48" s="987"/>
      <c r="CA48" s="987"/>
      <c r="CB48" s="987"/>
      <c r="CC48" s="987"/>
      <c r="CD48" s="987"/>
      <c r="CE48" s="987"/>
      <c r="CF48" s="987"/>
      <c r="CG48" s="1008"/>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89"/>
    </row>
    <row r="49" spans="1:131" ht="26.25" customHeight="1" x14ac:dyDescent="0.15">
      <c r="A49" s="97">
        <v>22</v>
      </c>
      <c r="B49" s="1024"/>
      <c r="C49" s="1025"/>
      <c r="D49" s="1025"/>
      <c r="E49" s="1025"/>
      <c r="F49" s="1025"/>
      <c r="G49" s="1025"/>
      <c r="H49" s="1025"/>
      <c r="I49" s="1025"/>
      <c r="J49" s="1025"/>
      <c r="K49" s="1025"/>
      <c r="L49" s="1025"/>
      <c r="M49" s="1025"/>
      <c r="N49" s="1025"/>
      <c r="O49" s="1025"/>
      <c r="P49" s="1026"/>
      <c r="Q49" s="1032"/>
      <c r="R49" s="1033"/>
      <c r="S49" s="1033"/>
      <c r="T49" s="1033"/>
      <c r="U49" s="1033"/>
      <c r="V49" s="1033"/>
      <c r="W49" s="1033"/>
      <c r="X49" s="1033"/>
      <c r="Y49" s="1033"/>
      <c r="Z49" s="1033"/>
      <c r="AA49" s="1033"/>
      <c r="AB49" s="1033"/>
      <c r="AC49" s="1033"/>
      <c r="AD49" s="1033"/>
      <c r="AE49" s="1034"/>
      <c r="AF49" s="1029"/>
      <c r="AG49" s="1030"/>
      <c r="AH49" s="1030"/>
      <c r="AI49" s="1030"/>
      <c r="AJ49" s="1031"/>
      <c r="AK49" s="974"/>
      <c r="AL49" s="965"/>
      <c r="AM49" s="965"/>
      <c r="AN49" s="965"/>
      <c r="AO49" s="965"/>
      <c r="AP49" s="965"/>
      <c r="AQ49" s="965"/>
      <c r="AR49" s="965"/>
      <c r="AS49" s="965"/>
      <c r="AT49" s="965"/>
      <c r="AU49" s="965"/>
      <c r="AV49" s="965"/>
      <c r="AW49" s="965"/>
      <c r="AX49" s="965"/>
      <c r="AY49" s="965"/>
      <c r="AZ49" s="1035"/>
      <c r="BA49" s="1035"/>
      <c r="BB49" s="1035"/>
      <c r="BC49" s="1035"/>
      <c r="BD49" s="1035"/>
      <c r="BE49" s="966"/>
      <c r="BF49" s="966"/>
      <c r="BG49" s="966"/>
      <c r="BH49" s="966"/>
      <c r="BI49" s="967"/>
      <c r="BJ49" s="91"/>
      <c r="BK49" s="91"/>
      <c r="BL49" s="91"/>
      <c r="BM49" s="91"/>
      <c r="BN49" s="91"/>
      <c r="BO49" s="100"/>
      <c r="BP49" s="100"/>
      <c r="BQ49" s="97">
        <v>43</v>
      </c>
      <c r="BR49" s="98"/>
      <c r="BS49" s="986"/>
      <c r="BT49" s="987"/>
      <c r="BU49" s="987"/>
      <c r="BV49" s="987"/>
      <c r="BW49" s="987"/>
      <c r="BX49" s="987"/>
      <c r="BY49" s="987"/>
      <c r="BZ49" s="987"/>
      <c r="CA49" s="987"/>
      <c r="CB49" s="987"/>
      <c r="CC49" s="987"/>
      <c r="CD49" s="987"/>
      <c r="CE49" s="987"/>
      <c r="CF49" s="987"/>
      <c r="CG49" s="1008"/>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89"/>
    </row>
    <row r="50" spans="1:131" ht="26.25" customHeight="1" x14ac:dyDescent="0.15">
      <c r="A50" s="97">
        <v>23</v>
      </c>
      <c r="B50" s="1024"/>
      <c r="C50" s="1025"/>
      <c r="D50" s="1025"/>
      <c r="E50" s="1025"/>
      <c r="F50" s="1025"/>
      <c r="G50" s="1025"/>
      <c r="H50" s="1025"/>
      <c r="I50" s="1025"/>
      <c r="J50" s="1025"/>
      <c r="K50" s="1025"/>
      <c r="L50" s="1025"/>
      <c r="M50" s="1025"/>
      <c r="N50" s="1025"/>
      <c r="O50" s="1025"/>
      <c r="P50" s="1026"/>
      <c r="Q50" s="1027"/>
      <c r="R50" s="1019"/>
      <c r="S50" s="1019"/>
      <c r="T50" s="1019"/>
      <c r="U50" s="1019"/>
      <c r="V50" s="1019"/>
      <c r="W50" s="1019"/>
      <c r="X50" s="1019"/>
      <c r="Y50" s="1019"/>
      <c r="Z50" s="1019"/>
      <c r="AA50" s="1019"/>
      <c r="AB50" s="1019"/>
      <c r="AC50" s="1019"/>
      <c r="AD50" s="1019"/>
      <c r="AE50" s="1028"/>
      <c r="AF50" s="1029"/>
      <c r="AG50" s="1030"/>
      <c r="AH50" s="1030"/>
      <c r="AI50" s="1030"/>
      <c r="AJ50" s="1031"/>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66"/>
      <c r="BF50" s="966"/>
      <c r="BG50" s="966"/>
      <c r="BH50" s="966"/>
      <c r="BI50" s="967"/>
      <c r="BJ50" s="91"/>
      <c r="BK50" s="91"/>
      <c r="BL50" s="91"/>
      <c r="BM50" s="91"/>
      <c r="BN50" s="91"/>
      <c r="BO50" s="100"/>
      <c r="BP50" s="100"/>
      <c r="BQ50" s="97">
        <v>44</v>
      </c>
      <c r="BR50" s="98"/>
      <c r="BS50" s="986"/>
      <c r="BT50" s="987"/>
      <c r="BU50" s="987"/>
      <c r="BV50" s="987"/>
      <c r="BW50" s="987"/>
      <c r="BX50" s="987"/>
      <c r="BY50" s="987"/>
      <c r="BZ50" s="987"/>
      <c r="CA50" s="987"/>
      <c r="CB50" s="987"/>
      <c r="CC50" s="987"/>
      <c r="CD50" s="987"/>
      <c r="CE50" s="987"/>
      <c r="CF50" s="987"/>
      <c r="CG50" s="1008"/>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89"/>
    </row>
    <row r="51" spans="1:131" ht="26.25" customHeight="1" x14ac:dyDescent="0.15">
      <c r="A51" s="97">
        <v>24</v>
      </c>
      <c r="B51" s="1024"/>
      <c r="C51" s="1025"/>
      <c r="D51" s="1025"/>
      <c r="E51" s="1025"/>
      <c r="F51" s="1025"/>
      <c r="G51" s="1025"/>
      <c r="H51" s="1025"/>
      <c r="I51" s="1025"/>
      <c r="J51" s="1025"/>
      <c r="K51" s="1025"/>
      <c r="L51" s="1025"/>
      <c r="M51" s="1025"/>
      <c r="N51" s="1025"/>
      <c r="O51" s="1025"/>
      <c r="P51" s="1026"/>
      <c r="Q51" s="1027"/>
      <c r="R51" s="1019"/>
      <c r="S51" s="1019"/>
      <c r="T51" s="1019"/>
      <c r="U51" s="1019"/>
      <c r="V51" s="1019"/>
      <c r="W51" s="1019"/>
      <c r="X51" s="1019"/>
      <c r="Y51" s="1019"/>
      <c r="Z51" s="1019"/>
      <c r="AA51" s="1019"/>
      <c r="AB51" s="1019"/>
      <c r="AC51" s="1019"/>
      <c r="AD51" s="1019"/>
      <c r="AE51" s="1028"/>
      <c r="AF51" s="1029"/>
      <c r="AG51" s="1030"/>
      <c r="AH51" s="1030"/>
      <c r="AI51" s="1030"/>
      <c r="AJ51" s="1031"/>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66"/>
      <c r="BF51" s="966"/>
      <c r="BG51" s="966"/>
      <c r="BH51" s="966"/>
      <c r="BI51" s="967"/>
      <c r="BJ51" s="91"/>
      <c r="BK51" s="91"/>
      <c r="BL51" s="91"/>
      <c r="BM51" s="91"/>
      <c r="BN51" s="91"/>
      <c r="BO51" s="100"/>
      <c r="BP51" s="100"/>
      <c r="BQ51" s="97">
        <v>45</v>
      </c>
      <c r="BR51" s="98"/>
      <c r="BS51" s="986"/>
      <c r="BT51" s="987"/>
      <c r="BU51" s="987"/>
      <c r="BV51" s="987"/>
      <c r="BW51" s="987"/>
      <c r="BX51" s="987"/>
      <c r="BY51" s="987"/>
      <c r="BZ51" s="987"/>
      <c r="CA51" s="987"/>
      <c r="CB51" s="987"/>
      <c r="CC51" s="987"/>
      <c r="CD51" s="987"/>
      <c r="CE51" s="987"/>
      <c r="CF51" s="987"/>
      <c r="CG51" s="1008"/>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89"/>
    </row>
    <row r="52" spans="1:131" ht="26.25" customHeight="1" x14ac:dyDescent="0.15">
      <c r="A52" s="97">
        <v>25</v>
      </c>
      <c r="B52" s="1024"/>
      <c r="C52" s="1025"/>
      <c r="D52" s="1025"/>
      <c r="E52" s="1025"/>
      <c r="F52" s="1025"/>
      <c r="G52" s="1025"/>
      <c r="H52" s="1025"/>
      <c r="I52" s="1025"/>
      <c r="J52" s="1025"/>
      <c r="K52" s="1025"/>
      <c r="L52" s="1025"/>
      <c r="M52" s="1025"/>
      <c r="N52" s="1025"/>
      <c r="O52" s="1025"/>
      <c r="P52" s="1026"/>
      <c r="Q52" s="1027"/>
      <c r="R52" s="1019"/>
      <c r="S52" s="1019"/>
      <c r="T52" s="1019"/>
      <c r="U52" s="1019"/>
      <c r="V52" s="1019"/>
      <c r="W52" s="1019"/>
      <c r="X52" s="1019"/>
      <c r="Y52" s="1019"/>
      <c r="Z52" s="1019"/>
      <c r="AA52" s="1019"/>
      <c r="AB52" s="1019"/>
      <c r="AC52" s="1019"/>
      <c r="AD52" s="1019"/>
      <c r="AE52" s="1028"/>
      <c r="AF52" s="1029"/>
      <c r="AG52" s="1030"/>
      <c r="AH52" s="1030"/>
      <c r="AI52" s="1030"/>
      <c r="AJ52" s="1031"/>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66"/>
      <c r="BF52" s="966"/>
      <c r="BG52" s="966"/>
      <c r="BH52" s="966"/>
      <c r="BI52" s="967"/>
      <c r="BJ52" s="91"/>
      <c r="BK52" s="91"/>
      <c r="BL52" s="91"/>
      <c r="BM52" s="91"/>
      <c r="BN52" s="91"/>
      <c r="BO52" s="100"/>
      <c r="BP52" s="100"/>
      <c r="BQ52" s="97">
        <v>46</v>
      </c>
      <c r="BR52" s="98"/>
      <c r="BS52" s="986"/>
      <c r="BT52" s="987"/>
      <c r="BU52" s="987"/>
      <c r="BV52" s="987"/>
      <c r="BW52" s="987"/>
      <c r="BX52" s="987"/>
      <c r="BY52" s="987"/>
      <c r="BZ52" s="987"/>
      <c r="CA52" s="987"/>
      <c r="CB52" s="987"/>
      <c r="CC52" s="987"/>
      <c r="CD52" s="987"/>
      <c r="CE52" s="987"/>
      <c r="CF52" s="987"/>
      <c r="CG52" s="1008"/>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89"/>
    </row>
    <row r="53" spans="1:131" ht="26.25" customHeight="1" x14ac:dyDescent="0.15">
      <c r="A53" s="97">
        <v>26</v>
      </c>
      <c r="B53" s="1024"/>
      <c r="C53" s="1025"/>
      <c r="D53" s="1025"/>
      <c r="E53" s="1025"/>
      <c r="F53" s="1025"/>
      <c r="G53" s="1025"/>
      <c r="H53" s="1025"/>
      <c r="I53" s="1025"/>
      <c r="J53" s="1025"/>
      <c r="K53" s="1025"/>
      <c r="L53" s="1025"/>
      <c r="M53" s="1025"/>
      <c r="N53" s="1025"/>
      <c r="O53" s="1025"/>
      <c r="P53" s="1026"/>
      <c r="Q53" s="1027"/>
      <c r="R53" s="1019"/>
      <c r="S53" s="1019"/>
      <c r="T53" s="1019"/>
      <c r="U53" s="1019"/>
      <c r="V53" s="1019"/>
      <c r="W53" s="1019"/>
      <c r="X53" s="1019"/>
      <c r="Y53" s="1019"/>
      <c r="Z53" s="1019"/>
      <c r="AA53" s="1019"/>
      <c r="AB53" s="1019"/>
      <c r="AC53" s="1019"/>
      <c r="AD53" s="1019"/>
      <c r="AE53" s="1028"/>
      <c r="AF53" s="1029"/>
      <c r="AG53" s="1030"/>
      <c r="AH53" s="1030"/>
      <c r="AI53" s="1030"/>
      <c r="AJ53" s="1031"/>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66"/>
      <c r="BF53" s="966"/>
      <c r="BG53" s="966"/>
      <c r="BH53" s="966"/>
      <c r="BI53" s="967"/>
      <c r="BJ53" s="91"/>
      <c r="BK53" s="91"/>
      <c r="BL53" s="91"/>
      <c r="BM53" s="91"/>
      <c r="BN53" s="91"/>
      <c r="BO53" s="100"/>
      <c r="BP53" s="100"/>
      <c r="BQ53" s="97">
        <v>47</v>
      </c>
      <c r="BR53" s="98"/>
      <c r="BS53" s="986"/>
      <c r="BT53" s="987"/>
      <c r="BU53" s="987"/>
      <c r="BV53" s="987"/>
      <c r="BW53" s="987"/>
      <c r="BX53" s="987"/>
      <c r="BY53" s="987"/>
      <c r="BZ53" s="987"/>
      <c r="CA53" s="987"/>
      <c r="CB53" s="987"/>
      <c r="CC53" s="987"/>
      <c r="CD53" s="987"/>
      <c r="CE53" s="987"/>
      <c r="CF53" s="987"/>
      <c r="CG53" s="1008"/>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89"/>
    </row>
    <row r="54" spans="1:131" ht="26.25" customHeight="1" x14ac:dyDescent="0.15">
      <c r="A54" s="97">
        <v>27</v>
      </c>
      <c r="B54" s="1024"/>
      <c r="C54" s="1025"/>
      <c r="D54" s="1025"/>
      <c r="E54" s="1025"/>
      <c r="F54" s="1025"/>
      <c r="G54" s="1025"/>
      <c r="H54" s="1025"/>
      <c r="I54" s="1025"/>
      <c r="J54" s="1025"/>
      <c r="K54" s="1025"/>
      <c r="L54" s="1025"/>
      <c r="M54" s="1025"/>
      <c r="N54" s="1025"/>
      <c r="O54" s="1025"/>
      <c r="P54" s="1026"/>
      <c r="Q54" s="1027"/>
      <c r="R54" s="1019"/>
      <c r="S54" s="1019"/>
      <c r="T54" s="1019"/>
      <c r="U54" s="1019"/>
      <c r="V54" s="1019"/>
      <c r="W54" s="1019"/>
      <c r="X54" s="1019"/>
      <c r="Y54" s="1019"/>
      <c r="Z54" s="1019"/>
      <c r="AA54" s="1019"/>
      <c r="AB54" s="1019"/>
      <c r="AC54" s="1019"/>
      <c r="AD54" s="1019"/>
      <c r="AE54" s="1028"/>
      <c r="AF54" s="1029"/>
      <c r="AG54" s="1030"/>
      <c r="AH54" s="1030"/>
      <c r="AI54" s="1030"/>
      <c r="AJ54" s="1031"/>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66"/>
      <c r="BF54" s="966"/>
      <c r="BG54" s="966"/>
      <c r="BH54" s="966"/>
      <c r="BI54" s="967"/>
      <c r="BJ54" s="91"/>
      <c r="BK54" s="91"/>
      <c r="BL54" s="91"/>
      <c r="BM54" s="91"/>
      <c r="BN54" s="91"/>
      <c r="BO54" s="100"/>
      <c r="BP54" s="100"/>
      <c r="BQ54" s="97">
        <v>48</v>
      </c>
      <c r="BR54" s="98"/>
      <c r="BS54" s="986"/>
      <c r="BT54" s="987"/>
      <c r="BU54" s="987"/>
      <c r="BV54" s="987"/>
      <c r="BW54" s="987"/>
      <c r="BX54" s="987"/>
      <c r="BY54" s="987"/>
      <c r="BZ54" s="987"/>
      <c r="CA54" s="987"/>
      <c r="CB54" s="987"/>
      <c r="CC54" s="987"/>
      <c r="CD54" s="987"/>
      <c r="CE54" s="987"/>
      <c r="CF54" s="987"/>
      <c r="CG54" s="1008"/>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89"/>
    </row>
    <row r="55" spans="1:131" ht="26.25" customHeight="1" x14ac:dyDescent="0.15">
      <c r="A55" s="97">
        <v>28</v>
      </c>
      <c r="B55" s="1024"/>
      <c r="C55" s="1025"/>
      <c r="D55" s="1025"/>
      <c r="E55" s="1025"/>
      <c r="F55" s="1025"/>
      <c r="G55" s="1025"/>
      <c r="H55" s="1025"/>
      <c r="I55" s="1025"/>
      <c r="J55" s="1025"/>
      <c r="K55" s="1025"/>
      <c r="L55" s="1025"/>
      <c r="M55" s="1025"/>
      <c r="N55" s="1025"/>
      <c r="O55" s="1025"/>
      <c r="P55" s="1026"/>
      <c r="Q55" s="1027"/>
      <c r="R55" s="1019"/>
      <c r="S55" s="1019"/>
      <c r="T55" s="1019"/>
      <c r="U55" s="1019"/>
      <c r="V55" s="1019"/>
      <c r="W55" s="1019"/>
      <c r="X55" s="1019"/>
      <c r="Y55" s="1019"/>
      <c r="Z55" s="1019"/>
      <c r="AA55" s="1019"/>
      <c r="AB55" s="1019"/>
      <c r="AC55" s="1019"/>
      <c r="AD55" s="1019"/>
      <c r="AE55" s="1028"/>
      <c r="AF55" s="1029"/>
      <c r="AG55" s="1030"/>
      <c r="AH55" s="1030"/>
      <c r="AI55" s="1030"/>
      <c r="AJ55" s="1031"/>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66"/>
      <c r="BF55" s="966"/>
      <c r="BG55" s="966"/>
      <c r="BH55" s="966"/>
      <c r="BI55" s="967"/>
      <c r="BJ55" s="91"/>
      <c r="BK55" s="91"/>
      <c r="BL55" s="91"/>
      <c r="BM55" s="91"/>
      <c r="BN55" s="91"/>
      <c r="BO55" s="100"/>
      <c r="BP55" s="100"/>
      <c r="BQ55" s="97">
        <v>49</v>
      </c>
      <c r="BR55" s="98"/>
      <c r="BS55" s="986"/>
      <c r="BT55" s="987"/>
      <c r="BU55" s="987"/>
      <c r="BV55" s="987"/>
      <c r="BW55" s="987"/>
      <c r="BX55" s="987"/>
      <c r="BY55" s="987"/>
      <c r="BZ55" s="987"/>
      <c r="CA55" s="987"/>
      <c r="CB55" s="987"/>
      <c r="CC55" s="987"/>
      <c r="CD55" s="987"/>
      <c r="CE55" s="987"/>
      <c r="CF55" s="987"/>
      <c r="CG55" s="1008"/>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89"/>
    </row>
    <row r="56" spans="1:131" ht="26.25" customHeight="1" x14ac:dyDescent="0.15">
      <c r="A56" s="97">
        <v>29</v>
      </c>
      <c r="B56" s="1024"/>
      <c r="C56" s="1025"/>
      <c r="D56" s="1025"/>
      <c r="E56" s="1025"/>
      <c r="F56" s="1025"/>
      <c r="G56" s="1025"/>
      <c r="H56" s="1025"/>
      <c r="I56" s="1025"/>
      <c r="J56" s="1025"/>
      <c r="K56" s="1025"/>
      <c r="L56" s="1025"/>
      <c r="M56" s="1025"/>
      <c r="N56" s="1025"/>
      <c r="O56" s="1025"/>
      <c r="P56" s="1026"/>
      <c r="Q56" s="1027"/>
      <c r="R56" s="1019"/>
      <c r="S56" s="1019"/>
      <c r="T56" s="1019"/>
      <c r="U56" s="1019"/>
      <c r="V56" s="1019"/>
      <c r="W56" s="1019"/>
      <c r="X56" s="1019"/>
      <c r="Y56" s="1019"/>
      <c r="Z56" s="1019"/>
      <c r="AA56" s="1019"/>
      <c r="AB56" s="1019"/>
      <c r="AC56" s="1019"/>
      <c r="AD56" s="1019"/>
      <c r="AE56" s="1028"/>
      <c r="AF56" s="1029"/>
      <c r="AG56" s="1030"/>
      <c r="AH56" s="1030"/>
      <c r="AI56" s="1030"/>
      <c r="AJ56" s="1031"/>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66"/>
      <c r="BF56" s="966"/>
      <c r="BG56" s="966"/>
      <c r="BH56" s="966"/>
      <c r="BI56" s="967"/>
      <c r="BJ56" s="91"/>
      <c r="BK56" s="91"/>
      <c r="BL56" s="91"/>
      <c r="BM56" s="91"/>
      <c r="BN56" s="91"/>
      <c r="BO56" s="100"/>
      <c r="BP56" s="100"/>
      <c r="BQ56" s="97">
        <v>50</v>
      </c>
      <c r="BR56" s="98"/>
      <c r="BS56" s="986"/>
      <c r="BT56" s="987"/>
      <c r="BU56" s="987"/>
      <c r="BV56" s="987"/>
      <c r="BW56" s="987"/>
      <c r="BX56" s="987"/>
      <c r="BY56" s="987"/>
      <c r="BZ56" s="987"/>
      <c r="CA56" s="987"/>
      <c r="CB56" s="987"/>
      <c r="CC56" s="987"/>
      <c r="CD56" s="987"/>
      <c r="CE56" s="987"/>
      <c r="CF56" s="987"/>
      <c r="CG56" s="1008"/>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89"/>
    </row>
    <row r="57" spans="1:131" ht="26.25" customHeight="1" x14ac:dyDescent="0.15">
      <c r="A57" s="97">
        <v>30</v>
      </c>
      <c r="B57" s="1024"/>
      <c r="C57" s="1025"/>
      <c r="D57" s="1025"/>
      <c r="E57" s="1025"/>
      <c r="F57" s="1025"/>
      <c r="G57" s="1025"/>
      <c r="H57" s="1025"/>
      <c r="I57" s="1025"/>
      <c r="J57" s="1025"/>
      <c r="K57" s="1025"/>
      <c r="L57" s="1025"/>
      <c r="M57" s="1025"/>
      <c r="N57" s="1025"/>
      <c r="O57" s="1025"/>
      <c r="P57" s="1026"/>
      <c r="Q57" s="1027"/>
      <c r="R57" s="1019"/>
      <c r="S57" s="1019"/>
      <c r="T57" s="1019"/>
      <c r="U57" s="1019"/>
      <c r="V57" s="1019"/>
      <c r="W57" s="1019"/>
      <c r="X57" s="1019"/>
      <c r="Y57" s="1019"/>
      <c r="Z57" s="1019"/>
      <c r="AA57" s="1019"/>
      <c r="AB57" s="1019"/>
      <c r="AC57" s="1019"/>
      <c r="AD57" s="1019"/>
      <c r="AE57" s="1028"/>
      <c r="AF57" s="1029"/>
      <c r="AG57" s="1030"/>
      <c r="AH57" s="1030"/>
      <c r="AI57" s="1030"/>
      <c r="AJ57" s="1031"/>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66"/>
      <c r="BF57" s="966"/>
      <c r="BG57" s="966"/>
      <c r="BH57" s="966"/>
      <c r="BI57" s="967"/>
      <c r="BJ57" s="91"/>
      <c r="BK57" s="91"/>
      <c r="BL57" s="91"/>
      <c r="BM57" s="91"/>
      <c r="BN57" s="91"/>
      <c r="BO57" s="100"/>
      <c r="BP57" s="100"/>
      <c r="BQ57" s="97">
        <v>51</v>
      </c>
      <c r="BR57" s="98"/>
      <c r="BS57" s="986"/>
      <c r="BT57" s="987"/>
      <c r="BU57" s="987"/>
      <c r="BV57" s="987"/>
      <c r="BW57" s="987"/>
      <c r="BX57" s="987"/>
      <c r="BY57" s="987"/>
      <c r="BZ57" s="987"/>
      <c r="CA57" s="987"/>
      <c r="CB57" s="987"/>
      <c r="CC57" s="987"/>
      <c r="CD57" s="987"/>
      <c r="CE57" s="987"/>
      <c r="CF57" s="987"/>
      <c r="CG57" s="1008"/>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89"/>
    </row>
    <row r="58" spans="1:131" ht="26.25" customHeight="1" x14ac:dyDescent="0.15">
      <c r="A58" s="97">
        <v>31</v>
      </c>
      <c r="B58" s="1024"/>
      <c r="C58" s="1025"/>
      <c r="D58" s="1025"/>
      <c r="E58" s="1025"/>
      <c r="F58" s="1025"/>
      <c r="G58" s="1025"/>
      <c r="H58" s="1025"/>
      <c r="I58" s="1025"/>
      <c r="J58" s="1025"/>
      <c r="K58" s="1025"/>
      <c r="L58" s="1025"/>
      <c r="M58" s="1025"/>
      <c r="N58" s="1025"/>
      <c r="O58" s="1025"/>
      <c r="P58" s="1026"/>
      <c r="Q58" s="1027"/>
      <c r="R58" s="1019"/>
      <c r="S58" s="1019"/>
      <c r="T58" s="1019"/>
      <c r="U58" s="1019"/>
      <c r="V58" s="1019"/>
      <c r="W58" s="1019"/>
      <c r="X58" s="1019"/>
      <c r="Y58" s="1019"/>
      <c r="Z58" s="1019"/>
      <c r="AA58" s="1019"/>
      <c r="AB58" s="1019"/>
      <c r="AC58" s="1019"/>
      <c r="AD58" s="1019"/>
      <c r="AE58" s="1028"/>
      <c r="AF58" s="1029"/>
      <c r="AG58" s="1030"/>
      <c r="AH58" s="1030"/>
      <c r="AI58" s="1030"/>
      <c r="AJ58" s="1031"/>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66"/>
      <c r="BF58" s="966"/>
      <c r="BG58" s="966"/>
      <c r="BH58" s="966"/>
      <c r="BI58" s="967"/>
      <c r="BJ58" s="91"/>
      <c r="BK58" s="91"/>
      <c r="BL58" s="91"/>
      <c r="BM58" s="91"/>
      <c r="BN58" s="91"/>
      <c r="BO58" s="100"/>
      <c r="BP58" s="100"/>
      <c r="BQ58" s="97">
        <v>52</v>
      </c>
      <c r="BR58" s="98"/>
      <c r="BS58" s="986"/>
      <c r="BT58" s="987"/>
      <c r="BU58" s="987"/>
      <c r="BV58" s="987"/>
      <c r="BW58" s="987"/>
      <c r="BX58" s="987"/>
      <c r="BY58" s="987"/>
      <c r="BZ58" s="987"/>
      <c r="CA58" s="987"/>
      <c r="CB58" s="987"/>
      <c r="CC58" s="987"/>
      <c r="CD58" s="987"/>
      <c r="CE58" s="987"/>
      <c r="CF58" s="987"/>
      <c r="CG58" s="1008"/>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89"/>
    </row>
    <row r="59" spans="1:131" ht="26.25" customHeight="1" x14ac:dyDescent="0.15">
      <c r="A59" s="97">
        <v>32</v>
      </c>
      <c r="B59" s="1024"/>
      <c r="C59" s="1025"/>
      <c r="D59" s="1025"/>
      <c r="E59" s="1025"/>
      <c r="F59" s="1025"/>
      <c r="G59" s="1025"/>
      <c r="H59" s="1025"/>
      <c r="I59" s="1025"/>
      <c r="J59" s="1025"/>
      <c r="K59" s="1025"/>
      <c r="L59" s="1025"/>
      <c r="M59" s="1025"/>
      <c r="N59" s="1025"/>
      <c r="O59" s="1025"/>
      <c r="P59" s="1026"/>
      <c r="Q59" s="1027"/>
      <c r="R59" s="1019"/>
      <c r="S59" s="1019"/>
      <c r="T59" s="1019"/>
      <c r="U59" s="1019"/>
      <c r="V59" s="1019"/>
      <c r="W59" s="1019"/>
      <c r="X59" s="1019"/>
      <c r="Y59" s="1019"/>
      <c r="Z59" s="1019"/>
      <c r="AA59" s="1019"/>
      <c r="AB59" s="1019"/>
      <c r="AC59" s="1019"/>
      <c r="AD59" s="1019"/>
      <c r="AE59" s="1028"/>
      <c r="AF59" s="1029"/>
      <c r="AG59" s="1030"/>
      <c r="AH59" s="1030"/>
      <c r="AI59" s="1030"/>
      <c r="AJ59" s="1031"/>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66"/>
      <c r="BF59" s="966"/>
      <c r="BG59" s="966"/>
      <c r="BH59" s="966"/>
      <c r="BI59" s="967"/>
      <c r="BJ59" s="91"/>
      <c r="BK59" s="91"/>
      <c r="BL59" s="91"/>
      <c r="BM59" s="91"/>
      <c r="BN59" s="91"/>
      <c r="BO59" s="100"/>
      <c r="BP59" s="100"/>
      <c r="BQ59" s="97">
        <v>53</v>
      </c>
      <c r="BR59" s="98"/>
      <c r="BS59" s="986"/>
      <c r="BT59" s="987"/>
      <c r="BU59" s="987"/>
      <c r="BV59" s="987"/>
      <c r="BW59" s="987"/>
      <c r="BX59" s="987"/>
      <c r="BY59" s="987"/>
      <c r="BZ59" s="987"/>
      <c r="CA59" s="987"/>
      <c r="CB59" s="987"/>
      <c r="CC59" s="987"/>
      <c r="CD59" s="987"/>
      <c r="CE59" s="987"/>
      <c r="CF59" s="987"/>
      <c r="CG59" s="1008"/>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89"/>
    </row>
    <row r="60" spans="1:131" ht="26.25" customHeight="1" x14ac:dyDescent="0.15">
      <c r="A60" s="97">
        <v>33</v>
      </c>
      <c r="B60" s="1024"/>
      <c r="C60" s="1025"/>
      <c r="D60" s="1025"/>
      <c r="E60" s="1025"/>
      <c r="F60" s="1025"/>
      <c r="G60" s="1025"/>
      <c r="H60" s="1025"/>
      <c r="I60" s="1025"/>
      <c r="J60" s="1025"/>
      <c r="K60" s="1025"/>
      <c r="L60" s="1025"/>
      <c r="M60" s="1025"/>
      <c r="N60" s="1025"/>
      <c r="O60" s="1025"/>
      <c r="P60" s="1026"/>
      <c r="Q60" s="1027"/>
      <c r="R60" s="1019"/>
      <c r="S60" s="1019"/>
      <c r="T60" s="1019"/>
      <c r="U60" s="1019"/>
      <c r="V60" s="1019"/>
      <c r="W60" s="1019"/>
      <c r="X60" s="1019"/>
      <c r="Y60" s="1019"/>
      <c r="Z60" s="1019"/>
      <c r="AA60" s="1019"/>
      <c r="AB60" s="1019"/>
      <c r="AC60" s="1019"/>
      <c r="AD60" s="1019"/>
      <c r="AE60" s="1028"/>
      <c r="AF60" s="1029"/>
      <c r="AG60" s="1030"/>
      <c r="AH60" s="1030"/>
      <c r="AI60" s="1030"/>
      <c r="AJ60" s="1031"/>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66"/>
      <c r="BF60" s="966"/>
      <c r="BG60" s="966"/>
      <c r="BH60" s="966"/>
      <c r="BI60" s="967"/>
      <c r="BJ60" s="91"/>
      <c r="BK60" s="91"/>
      <c r="BL60" s="91"/>
      <c r="BM60" s="91"/>
      <c r="BN60" s="91"/>
      <c r="BO60" s="100"/>
      <c r="BP60" s="100"/>
      <c r="BQ60" s="97">
        <v>54</v>
      </c>
      <c r="BR60" s="98"/>
      <c r="BS60" s="986"/>
      <c r="BT60" s="987"/>
      <c r="BU60" s="987"/>
      <c r="BV60" s="987"/>
      <c r="BW60" s="987"/>
      <c r="BX60" s="987"/>
      <c r="BY60" s="987"/>
      <c r="BZ60" s="987"/>
      <c r="CA60" s="987"/>
      <c r="CB60" s="987"/>
      <c r="CC60" s="987"/>
      <c r="CD60" s="987"/>
      <c r="CE60" s="987"/>
      <c r="CF60" s="987"/>
      <c r="CG60" s="1008"/>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89"/>
    </row>
    <row r="61" spans="1:131" ht="26.25" customHeight="1" thickBot="1" x14ac:dyDescent="0.2">
      <c r="A61" s="97">
        <v>34</v>
      </c>
      <c r="B61" s="1024"/>
      <c r="C61" s="1025"/>
      <c r="D61" s="1025"/>
      <c r="E61" s="1025"/>
      <c r="F61" s="1025"/>
      <c r="G61" s="1025"/>
      <c r="H61" s="1025"/>
      <c r="I61" s="1025"/>
      <c r="J61" s="1025"/>
      <c r="K61" s="1025"/>
      <c r="L61" s="1025"/>
      <c r="M61" s="1025"/>
      <c r="N61" s="1025"/>
      <c r="O61" s="1025"/>
      <c r="P61" s="1026"/>
      <c r="Q61" s="1027"/>
      <c r="R61" s="1019"/>
      <c r="S61" s="1019"/>
      <c r="T61" s="1019"/>
      <c r="U61" s="1019"/>
      <c r="V61" s="1019"/>
      <c r="W61" s="1019"/>
      <c r="X61" s="1019"/>
      <c r="Y61" s="1019"/>
      <c r="Z61" s="1019"/>
      <c r="AA61" s="1019"/>
      <c r="AB61" s="1019"/>
      <c r="AC61" s="1019"/>
      <c r="AD61" s="1019"/>
      <c r="AE61" s="1028"/>
      <c r="AF61" s="1029"/>
      <c r="AG61" s="1030"/>
      <c r="AH61" s="1030"/>
      <c r="AI61" s="1030"/>
      <c r="AJ61" s="1031"/>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66"/>
      <c r="BF61" s="966"/>
      <c r="BG61" s="966"/>
      <c r="BH61" s="966"/>
      <c r="BI61" s="967"/>
      <c r="BJ61" s="91"/>
      <c r="BK61" s="91"/>
      <c r="BL61" s="91"/>
      <c r="BM61" s="91"/>
      <c r="BN61" s="91"/>
      <c r="BO61" s="100"/>
      <c r="BP61" s="100"/>
      <c r="BQ61" s="97">
        <v>55</v>
      </c>
      <c r="BR61" s="98"/>
      <c r="BS61" s="986"/>
      <c r="BT61" s="987"/>
      <c r="BU61" s="987"/>
      <c r="BV61" s="987"/>
      <c r="BW61" s="987"/>
      <c r="BX61" s="987"/>
      <c r="BY61" s="987"/>
      <c r="BZ61" s="987"/>
      <c r="CA61" s="987"/>
      <c r="CB61" s="987"/>
      <c r="CC61" s="987"/>
      <c r="CD61" s="987"/>
      <c r="CE61" s="987"/>
      <c r="CF61" s="987"/>
      <c r="CG61" s="1008"/>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89"/>
    </row>
    <row r="62" spans="1:131" ht="26.25" customHeight="1" x14ac:dyDescent="0.15">
      <c r="A62" s="97">
        <v>35</v>
      </c>
      <c r="B62" s="1024"/>
      <c r="C62" s="1025"/>
      <c r="D62" s="1025"/>
      <c r="E62" s="1025"/>
      <c r="F62" s="1025"/>
      <c r="G62" s="1025"/>
      <c r="H62" s="1025"/>
      <c r="I62" s="1025"/>
      <c r="J62" s="1025"/>
      <c r="K62" s="1025"/>
      <c r="L62" s="1025"/>
      <c r="M62" s="1025"/>
      <c r="N62" s="1025"/>
      <c r="O62" s="1025"/>
      <c r="P62" s="1026"/>
      <c r="Q62" s="1027"/>
      <c r="R62" s="1019"/>
      <c r="S62" s="1019"/>
      <c r="T62" s="1019"/>
      <c r="U62" s="1019"/>
      <c r="V62" s="1019"/>
      <c r="W62" s="1019"/>
      <c r="X62" s="1019"/>
      <c r="Y62" s="1019"/>
      <c r="Z62" s="1019"/>
      <c r="AA62" s="1019"/>
      <c r="AB62" s="1019"/>
      <c r="AC62" s="1019"/>
      <c r="AD62" s="1019"/>
      <c r="AE62" s="1028"/>
      <c r="AF62" s="1029"/>
      <c r="AG62" s="1030"/>
      <c r="AH62" s="1030"/>
      <c r="AI62" s="1030"/>
      <c r="AJ62" s="1031"/>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66"/>
      <c r="BF62" s="966"/>
      <c r="BG62" s="966"/>
      <c r="BH62" s="966"/>
      <c r="BI62" s="967"/>
      <c r="BJ62" s="1021" t="s">
        <v>338</v>
      </c>
      <c r="BK62" s="1022"/>
      <c r="BL62" s="1022"/>
      <c r="BM62" s="1022"/>
      <c r="BN62" s="1023"/>
      <c r="BO62" s="100"/>
      <c r="BP62" s="100"/>
      <c r="BQ62" s="97">
        <v>56</v>
      </c>
      <c r="BR62" s="98"/>
      <c r="BS62" s="986"/>
      <c r="BT62" s="987"/>
      <c r="BU62" s="987"/>
      <c r="BV62" s="987"/>
      <c r="BW62" s="987"/>
      <c r="BX62" s="987"/>
      <c r="BY62" s="987"/>
      <c r="BZ62" s="987"/>
      <c r="CA62" s="987"/>
      <c r="CB62" s="987"/>
      <c r="CC62" s="987"/>
      <c r="CD62" s="987"/>
      <c r="CE62" s="987"/>
      <c r="CF62" s="987"/>
      <c r="CG62" s="1008"/>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89"/>
    </row>
    <row r="63" spans="1:131" ht="26.25" customHeight="1" thickBot="1" x14ac:dyDescent="0.2">
      <c r="A63" s="99" t="s">
        <v>319</v>
      </c>
      <c r="B63" s="931" t="s">
        <v>339</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4"/>
      <c r="AF63" s="1015">
        <v>812</v>
      </c>
      <c r="AG63" s="953"/>
      <c r="AH63" s="953"/>
      <c r="AI63" s="953"/>
      <c r="AJ63" s="1016"/>
      <c r="AK63" s="1017"/>
      <c r="AL63" s="957"/>
      <c r="AM63" s="957"/>
      <c r="AN63" s="957"/>
      <c r="AO63" s="957"/>
      <c r="AP63" s="953">
        <v>1252</v>
      </c>
      <c r="AQ63" s="953"/>
      <c r="AR63" s="953"/>
      <c r="AS63" s="953"/>
      <c r="AT63" s="953"/>
      <c r="AU63" s="953">
        <v>483</v>
      </c>
      <c r="AV63" s="953"/>
      <c r="AW63" s="953"/>
      <c r="AX63" s="953"/>
      <c r="AY63" s="953"/>
      <c r="AZ63" s="1011"/>
      <c r="BA63" s="1011"/>
      <c r="BB63" s="1011"/>
      <c r="BC63" s="1011"/>
      <c r="BD63" s="1011"/>
      <c r="BE63" s="954"/>
      <c r="BF63" s="954"/>
      <c r="BG63" s="954"/>
      <c r="BH63" s="954"/>
      <c r="BI63" s="955"/>
      <c r="BJ63" s="1012" t="s">
        <v>62</v>
      </c>
      <c r="BK63" s="947"/>
      <c r="BL63" s="947"/>
      <c r="BM63" s="947"/>
      <c r="BN63" s="1013"/>
      <c r="BO63" s="100"/>
      <c r="BP63" s="100"/>
      <c r="BQ63" s="97">
        <v>57</v>
      </c>
      <c r="BR63" s="98"/>
      <c r="BS63" s="986"/>
      <c r="BT63" s="987"/>
      <c r="BU63" s="987"/>
      <c r="BV63" s="987"/>
      <c r="BW63" s="987"/>
      <c r="BX63" s="987"/>
      <c r="BY63" s="987"/>
      <c r="BZ63" s="987"/>
      <c r="CA63" s="987"/>
      <c r="CB63" s="987"/>
      <c r="CC63" s="987"/>
      <c r="CD63" s="987"/>
      <c r="CE63" s="987"/>
      <c r="CF63" s="987"/>
      <c r="CG63" s="1008"/>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86"/>
      <c r="BT64" s="987"/>
      <c r="BU64" s="987"/>
      <c r="BV64" s="987"/>
      <c r="BW64" s="987"/>
      <c r="BX64" s="987"/>
      <c r="BY64" s="987"/>
      <c r="BZ64" s="987"/>
      <c r="CA64" s="987"/>
      <c r="CB64" s="987"/>
      <c r="CC64" s="987"/>
      <c r="CD64" s="987"/>
      <c r="CE64" s="987"/>
      <c r="CF64" s="987"/>
      <c r="CG64" s="1008"/>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89"/>
    </row>
    <row r="65" spans="1:131" ht="26.25" customHeight="1" thickBot="1" x14ac:dyDescent="0.2">
      <c r="A65" s="91" t="s">
        <v>340</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86"/>
      <c r="BT65" s="987"/>
      <c r="BU65" s="987"/>
      <c r="BV65" s="987"/>
      <c r="BW65" s="987"/>
      <c r="BX65" s="987"/>
      <c r="BY65" s="987"/>
      <c r="BZ65" s="987"/>
      <c r="CA65" s="987"/>
      <c r="CB65" s="987"/>
      <c r="CC65" s="987"/>
      <c r="CD65" s="987"/>
      <c r="CE65" s="987"/>
      <c r="CF65" s="987"/>
      <c r="CG65" s="1008"/>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89"/>
    </row>
    <row r="66" spans="1:131" ht="26.25" customHeight="1" x14ac:dyDescent="0.15">
      <c r="A66" s="989" t="s">
        <v>341</v>
      </c>
      <c r="B66" s="990"/>
      <c r="C66" s="990"/>
      <c r="D66" s="990"/>
      <c r="E66" s="990"/>
      <c r="F66" s="990"/>
      <c r="G66" s="990"/>
      <c r="H66" s="990"/>
      <c r="I66" s="990"/>
      <c r="J66" s="990"/>
      <c r="K66" s="990"/>
      <c r="L66" s="990"/>
      <c r="M66" s="990"/>
      <c r="N66" s="990"/>
      <c r="O66" s="990"/>
      <c r="P66" s="991"/>
      <c r="Q66" s="995" t="s">
        <v>323</v>
      </c>
      <c r="R66" s="996"/>
      <c r="S66" s="996"/>
      <c r="T66" s="996"/>
      <c r="U66" s="997"/>
      <c r="V66" s="995" t="s">
        <v>324</v>
      </c>
      <c r="W66" s="996"/>
      <c r="X66" s="996"/>
      <c r="Y66" s="996"/>
      <c r="Z66" s="997"/>
      <c r="AA66" s="995" t="s">
        <v>325</v>
      </c>
      <c r="AB66" s="996"/>
      <c r="AC66" s="996"/>
      <c r="AD66" s="996"/>
      <c r="AE66" s="997"/>
      <c r="AF66" s="1001" t="s">
        <v>326</v>
      </c>
      <c r="AG66" s="1002"/>
      <c r="AH66" s="1002"/>
      <c r="AI66" s="1002"/>
      <c r="AJ66" s="1003"/>
      <c r="AK66" s="995" t="s">
        <v>327</v>
      </c>
      <c r="AL66" s="990"/>
      <c r="AM66" s="990"/>
      <c r="AN66" s="990"/>
      <c r="AO66" s="991"/>
      <c r="AP66" s="995" t="s">
        <v>328</v>
      </c>
      <c r="AQ66" s="996"/>
      <c r="AR66" s="996"/>
      <c r="AS66" s="996"/>
      <c r="AT66" s="997"/>
      <c r="AU66" s="995" t="s">
        <v>342</v>
      </c>
      <c r="AV66" s="996"/>
      <c r="AW66" s="996"/>
      <c r="AX66" s="996"/>
      <c r="AY66" s="997"/>
      <c r="AZ66" s="995" t="s">
        <v>307</v>
      </c>
      <c r="BA66" s="996"/>
      <c r="BB66" s="996"/>
      <c r="BC66" s="996"/>
      <c r="BD66" s="1009"/>
      <c r="BE66" s="100"/>
      <c r="BF66" s="100"/>
      <c r="BG66" s="100"/>
      <c r="BH66" s="100"/>
      <c r="BI66" s="100"/>
      <c r="BJ66" s="100"/>
      <c r="BK66" s="100"/>
      <c r="BL66" s="100"/>
      <c r="BM66" s="100"/>
      <c r="BN66" s="100"/>
      <c r="BO66" s="100"/>
      <c r="BP66" s="100"/>
      <c r="BQ66" s="97">
        <v>60</v>
      </c>
      <c r="BR66" s="102"/>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0"/>
      <c r="BE67" s="100"/>
      <c r="BF67" s="100"/>
      <c r="BG67" s="100"/>
      <c r="BH67" s="100"/>
      <c r="BI67" s="100"/>
      <c r="BJ67" s="100"/>
      <c r="BK67" s="100"/>
      <c r="BL67" s="100"/>
      <c r="BM67" s="100"/>
      <c r="BN67" s="100"/>
      <c r="BO67" s="100"/>
      <c r="BP67" s="100"/>
      <c r="BQ67" s="97">
        <v>61</v>
      </c>
      <c r="BR67" s="102"/>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x14ac:dyDescent="0.15">
      <c r="A68" s="95">
        <v>1</v>
      </c>
      <c r="B68" s="979" t="s">
        <v>343</v>
      </c>
      <c r="C68" s="980"/>
      <c r="D68" s="980"/>
      <c r="E68" s="980"/>
      <c r="F68" s="980"/>
      <c r="G68" s="980"/>
      <c r="H68" s="980"/>
      <c r="I68" s="980"/>
      <c r="J68" s="980"/>
      <c r="K68" s="980"/>
      <c r="L68" s="980"/>
      <c r="M68" s="980"/>
      <c r="N68" s="980"/>
      <c r="O68" s="980"/>
      <c r="P68" s="981"/>
      <c r="Q68" s="982">
        <v>7217</v>
      </c>
      <c r="R68" s="976"/>
      <c r="S68" s="976"/>
      <c r="T68" s="976"/>
      <c r="U68" s="976"/>
      <c r="V68" s="976">
        <v>6782</v>
      </c>
      <c r="W68" s="976"/>
      <c r="X68" s="976"/>
      <c r="Y68" s="976"/>
      <c r="Z68" s="976"/>
      <c r="AA68" s="976">
        <v>435</v>
      </c>
      <c r="AB68" s="976"/>
      <c r="AC68" s="976"/>
      <c r="AD68" s="976"/>
      <c r="AE68" s="976"/>
      <c r="AF68" s="976">
        <v>268</v>
      </c>
      <c r="AG68" s="976"/>
      <c r="AH68" s="976"/>
      <c r="AI68" s="976"/>
      <c r="AJ68" s="976"/>
      <c r="AK68" s="976" t="s">
        <v>332</v>
      </c>
      <c r="AL68" s="976"/>
      <c r="AM68" s="976"/>
      <c r="AN68" s="976"/>
      <c r="AO68" s="976"/>
      <c r="AP68" s="976">
        <v>1399</v>
      </c>
      <c r="AQ68" s="976"/>
      <c r="AR68" s="976"/>
      <c r="AS68" s="976"/>
      <c r="AT68" s="976"/>
      <c r="AU68" s="976">
        <v>58</v>
      </c>
      <c r="AV68" s="976"/>
      <c r="AW68" s="976"/>
      <c r="AX68" s="976"/>
      <c r="AY68" s="976"/>
      <c r="AZ68" s="977"/>
      <c r="BA68" s="977"/>
      <c r="BB68" s="977"/>
      <c r="BC68" s="977"/>
      <c r="BD68" s="978"/>
      <c r="BE68" s="100"/>
      <c r="BF68" s="100"/>
      <c r="BG68" s="100"/>
      <c r="BH68" s="100"/>
      <c r="BI68" s="100"/>
      <c r="BJ68" s="100"/>
      <c r="BK68" s="100"/>
      <c r="BL68" s="100"/>
      <c r="BM68" s="100"/>
      <c r="BN68" s="100"/>
      <c r="BO68" s="100"/>
      <c r="BP68" s="100"/>
      <c r="BQ68" s="97">
        <v>62</v>
      </c>
      <c r="BR68" s="102"/>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x14ac:dyDescent="0.15">
      <c r="A69" s="97">
        <v>2</v>
      </c>
      <c r="B69" s="968" t="s">
        <v>344</v>
      </c>
      <c r="C69" s="969"/>
      <c r="D69" s="969"/>
      <c r="E69" s="969"/>
      <c r="F69" s="969"/>
      <c r="G69" s="969"/>
      <c r="H69" s="969"/>
      <c r="I69" s="969"/>
      <c r="J69" s="969"/>
      <c r="K69" s="969"/>
      <c r="L69" s="969"/>
      <c r="M69" s="969"/>
      <c r="N69" s="969"/>
      <c r="O69" s="969"/>
      <c r="P69" s="970"/>
      <c r="Q69" s="971">
        <v>3062</v>
      </c>
      <c r="R69" s="965"/>
      <c r="S69" s="965"/>
      <c r="T69" s="965"/>
      <c r="U69" s="965"/>
      <c r="V69" s="965">
        <v>2800</v>
      </c>
      <c r="W69" s="965"/>
      <c r="X69" s="965"/>
      <c r="Y69" s="965"/>
      <c r="Z69" s="965"/>
      <c r="AA69" s="965">
        <v>263</v>
      </c>
      <c r="AB69" s="965"/>
      <c r="AC69" s="965"/>
      <c r="AD69" s="965"/>
      <c r="AE69" s="965"/>
      <c r="AF69" s="965">
        <v>263</v>
      </c>
      <c r="AG69" s="965"/>
      <c r="AH69" s="965"/>
      <c r="AI69" s="965"/>
      <c r="AJ69" s="965"/>
      <c r="AK69" s="965">
        <v>1</v>
      </c>
      <c r="AL69" s="965"/>
      <c r="AM69" s="965"/>
      <c r="AN69" s="965"/>
      <c r="AO69" s="965"/>
      <c r="AP69" s="965">
        <v>844</v>
      </c>
      <c r="AQ69" s="965"/>
      <c r="AR69" s="965"/>
      <c r="AS69" s="965"/>
      <c r="AT69" s="965"/>
      <c r="AU69" s="965">
        <v>25</v>
      </c>
      <c r="AV69" s="965"/>
      <c r="AW69" s="965"/>
      <c r="AX69" s="965"/>
      <c r="AY69" s="965"/>
      <c r="AZ69" s="966"/>
      <c r="BA69" s="966"/>
      <c r="BB69" s="966"/>
      <c r="BC69" s="966"/>
      <c r="BD69" s="967"/>
      <c r="BE69" s="100"/>
      <c r="BF69" s="100"/>
      <c r="BG69" s="100"/>
      <c r="BH69" s="100"/>
      <c r="BI69" s="100"/>
      <c r="BJ69" s="100"/>
      <c r="BK69" s="100"/>
      <c r="BL69" s="100"/>
      <c r="BM69" s="100"/>
      <c r="BN69" s="100"/>
      <c r="BO69" s="100"/>
      <c r="BP69" s="100"/>
      <c r="BQ69" s="97">
        <v>63</v>
      </c>
      <c r="BR69" s="102"/>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x14ac:dyDescent="0.15">
      <c r="A70" s="97">
        <v>3</v>
      </c>
      <c r="B70" s="968"/>
      <c r="C70" s="969"/>
      <c r="D70" s="969"/>
      <c r="E70" s="969"/>
      <c r="F70" s="969"/>
      <c r="G70" s="969"/>
      <c r="H70" s="969"/>
      <c r="I70" s="969"/>
      <c r="J70" s="969"/>
      <c r="K70" s="969"/>
      <c r="L70" s="969"/>
      <c r="M70" s="969"/>
      <c r="N70" s="969"/>
      <c r="O70" s="969"/>
      <c r="P70" s="970"/>
      <c r="Q70" s="971"/>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100"/>
      <c r="BF70" s="100"/>
      <c r="BG70" s="100"/>
      <c r="BH70" s="100"/>
      <c r="BI70" s="100"/>
      <c r="BJ70" s="100"/>
      <c r="BK70" s="100"/>
      <c r="BL70" s="100"/>
      <c r="BM70" s="100"/>
      <c r="BN70" s="100"/>
      <c r="BO70" s="100"/>
      <c r="BP70" s="100"/>
      <c r="BQ70" s="97">
        <v>64</v>
      </c>
      <c r="BR70" s="102"/>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x14ac:dyDescent="0.15">
      <c r="A71" s="97">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100"/>
      <c r="BF71" s="100"/>
      <c r="BG71" s="100"/>
      <c r="BH71" s="100"/>
      <c r="BI71" s="100"/>
      <c r="BJ71" s="100"/>
      <c r="BK71" s="100"/>
      <c r="BL71" s="100"/>
      <c r="BM71" s="100"/>
      <c r="BN71" s="100"/>
      <c r="BO71" s="100"/>
      <c r="BP71" s="100"/>
      <c r="BQ71" s="97">
        <v>65</v>
      </c>
      <c r="BR71" s="102"/>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x14ac:dyDescent="0.15">
      <c r="A72" s="97">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100"/>
      <c r="BF72" s="100"/>
      <c r="BG72" s="100"/>
      <c r="BH72" s="100"/>
      <c r="BI72" s="100"/>
      <c r="BJ72" s="100"/>
      <c r="BK72" s="100"/>
      <c r="BL72" s="100"/>
      <c r="BM72" s="100"/>
      <c r="BN72" s="100"/>
      <c r="BO72" s="100"/>
      <c r="BP72" s="100"/>
      <c r="BQ72" s="97">
        <v>66</v>
      </c>
      <c r="BR72" s="102"/>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x14ac:dyDescent="0.15">
      <c r="A73" s="97">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100"/>
      <c r="BF73" s="100"/>
      <c r="BG73" s="100"/>
      <c r="BH73" s="100"/>
      <c r="BI73" s="100"/>
      <c r="BJ73" s="100"/>
      <c r="BK73" s="100"/>
      <c r="BL73" s="100"/>
      <c r="BM73" s="100"/>
      <c r="BN73" s="100"/>
      <c r="BO73" s="100"/>
      <c r="BP73" s="100"/>
      <c r="BQ73" s="97">
        <v>67</v>
      </c>
      <c r="BR73" s="102"/>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x14ac:dyDescent="0.15">
      <c r="A74" s="97">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100"/>
      <c r="BF74" s="100"/>
      <c r="BG74" s="100"/>
      <c r="BH74" s="100"/>
      <c r="BI74" s="100"/>
      <c r="BJ74" s="100"/>
      <c r="BK74" s="100"/>
      <c r="BL74" s="100"/>
      <c r="BM74" s="100"/>
      <c r="BN74" s="100"/>
      <c r="BO74" s="100"/>
      <c r="BP74" s="100"/>
      <c r="BQ74" s="97">
        <v>68</v>
      </c>
      <c r="BR74" s="102"/>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x14ac:dyDescent="0.15">
      <c r="A75" s="97">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100"/>
      <c r="BF75" s="100"/>
      <c r="BG75" s="100"/>
      <c r="BH75" s="100"/>
      <c r="BI75" s="100"/>
      <c r="BJ75" s="100"/>
      <c r="BK75" s="100"/>
      <c r="BL75" s="100"/>
      <c r="BM75" s="100"/>
      <c r="BN75" s="100"/>
      <c r="BO75" s="100"/>
      <c r="BP75" s="100"/>
      <c r="BQ75" s="97">
        <v>69</v>
      </c>
      <c r="BR75" s="102"/>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x14ac:dyDescent="0.15">
      <c r="A76" s="97">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100"/>
      <c r="BF76" s="100"/>
      <c r="BG76" s="100"/>
      <c r="BH76" s="100"/>
      <c r="BI76" s="100"/>
      <c r="BJ76" s="100"/>
      <c r="BK76" s="100"/>
      <c r="BL76" s="100"/>
      <c r="BM76" s="100"/>
      <c r="BN76" s="100"/>
      <c r="BO76" s="100"/>
      <c r="BP76" s="100"/>
      <c r="BQ76" s="97">
        <v>70</v>
      </c>
      <c r="BR76" s="102"/>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x14ac:dyDescent="0.15">
      <c r="A77" s="97">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100"/>
      <c r="BF77" s="100"/>
      <c r="BG77" s="100"/>
      <c r="BH77" s="100"/>
      <c r="BI77" s="100"/>
      <c r="BJ77" s="100"/>
      <c r="BK77" s="100"/>
      <c r="BL77" s="100"/>
      <c r="BM77" s="100"/>
      <c r="BN77" s="100"/>
      <c r="BO77" s="100"/>
      <c r="BP77" s="100"/>
      <c r="BQ77" s="97">
        <v>71</v>
      </c>
      <c r="BR77" s="102"/>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x14ac:dyDescent="0.15">
      <c r="A78" s="97">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100"/>
      <c r="BF78" s="100"/>
      <c r="BG78" s="100"/>
      <c r="BH78" s="100"/>
      <c r="BI78" s="100"/>
      <c r="BJ78" s="89"/>
      <c r="BK78" s="89"/>
      <c r="BL78" s="89"/>
      <c r="BM78" s="89"/>
      <c r="BN78" s="89"/>
      <c r="BO78" s="100"/>
      <c r="BP78" s="100"/>
      <c r="BQ78" s="97">
        <v>72</v>
      </c>
      <c r="BR78" s="102"/>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x14ac:dyDescent="0.15">
      <c r="A79" s="97">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100"/>
      <c r="BF79" s="100"/>
      <c r="BG79" s="100"/>
      <c r="BH79" s="100"/>
      <c r="BI79" s="100"/>
      <c r="BJ79" s="89"/>
      <c r="BK79" s="89"/>
      <c r="BL79" s="89"/>
      <c r="BM79" s="89"/>
      <c r="BN79" s="89"/>
      <c r="BO79" s="100"/>
      <c r="BP79" s="100"/>
      <c r="BQ79" s="97">
        <v>73</v>
      </c>
      <c r="BR79" s="102"/>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x14ac:dyDescent="0.15">
      <c r="A80" s="97">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100"/>
      <c r="BF80" s="100"/>
      <c r="BG80" s="100"/>
      <c r="BH80" s="100"/>
      <c r="BI80" s="100"/>
      <c r="BJ80" s="100"/>
      <c r="BK80" s="100"/>
      <c r="BL80" s="100"/>
      <c r="BM80" s="100"/>
      <c r="BN80" s="100"/>
      <c r="BO80" s="100"/>
      <c r="BP80" s="100"/>
      <c r="BQ80" s="97">
        <v>74</v>
      </c>
      <c r="BR80" s="102"/>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x14ac:dyDescent="0.15">
      <c r="A81" s="97">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100"/>
      <c r="BF81" s="100"/>
      <c r="BG81" s="100"/>
      <c r="BH81" s="100"/>
      <c r="BI81" s="100"/>
      <c r="BJ81" s="100"/>
      <c r="BK81" s="100"/>
      <c r="BL81" s="100"/>
      <c r="BM81" s="100"/>
      <c r="BN81" s="100"/>
      <c r="BO81" s="100"/>
      <c r="BP81" s="100"/>
      <c r="BQ81" s="97">
        <v>75</v>
      </c>
      <c r="BR81" s="102"/>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x14ac:dyDescent="0.15">
      <c r="A82" s="97">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100"/>
      <c r="BF82" s="100"/>
      <c r="BG82" s="100"/>
      <c r="BH82" s="100"/>
      <c r="BI82" s="100"/>
      <c r="BJ82" s="100"/>
      <c r="BK82" s="100"/>
      <c r="BL82" s="100"/>
      <c r="BM82" s="100"/>
      <c r="BN82" s="100"/>
      <c r="BO82" s="100"/>
      <c r="BP82" s="100"/>
      <c r="BQ82" s="97">
        <v>76</v>
      </c>
      <c r="BR82" s="102"/>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x14ac:dyDescent="0.15">
      <c r="A83" s="97">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100"/>
      <c r="BF83" s="100"/>
      <c r="BG83" s="100"/>
      <c r="BH83" s="100"/>
      <c r="BI83" s="100"/>
      <c r="BJ83" s="100"/>
      <c r="BK83" s="100"/>
      <c r="BL83" s="100"/>
      <c r="BM83" s="100"/>
      <c r="BN83" s="100"/>
      <c r="BO83" s="100"/>
      <c r="BP83" s="100"/>
      <c r="BQ83" s="97">
        <v>77</v>
      </c>
      <c r="BR83" s="102"/>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x14ac:dyDescent="0.15">
      <c r="A84" s="97">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100"/>
      <c r="BF84" s="100"/>
      <c r="BG84" s="100"/>
      <c r="BH84" s="100"/>
      <c r="BI84" s="100"/>
      <c r="BJ84" s="100"/>
      <c r="BK84" s="100"/>
      <c r="BL84" s="100"/>
      <c r="BM84" s="100"/>
      <c r="BN84" s="100"/>
      <c r="BO84" s="100"/>
      <c r="BP84" s="100"/>
      <c r="BQ84" s="97">
        <v>78</v>
      </c>
      <c r="BR84" s="102"/>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x14ac:dyDescent="0.15">
      <c r="A85" s="97">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100"/>
      <c r="BF85" s="100"/>
      <c r="BG85" s="100"/>
      <c r="BH85" s="100"/>
      <c r="BI85" s="100"/>
      <c r="BJ85" s="100"/>
      <c r="BK85" s="100"/>
      <c r="BL85" s="100"/>
      <c r="BM85" s="100"/>
      <c r="BN85" s="100"/>
      <c r="BO85" s="100"/>
      <c r="BP85" s="100"/>
      <c r="BQ85" s="97">
        <v>79</v>
      </c>
      <c r="BR85" s="102"/>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x14ac:dyDescent="0.15">
      <c r="A86" s="97">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100"/>
      <c r="BF86" s="100"/>
      <c r="BG86" s="100"/>
      <c r="BH86" s="100"/>
      <c r="BI86" s="100"/>
      <c r="BJ86" s="100"/>
      <c r="BK86" s="100"/>
      <c r="BL86" s="100"/>
      <c r="BM86" s="100"/>
      <c r="BN86" s="100"/>
      <c r="BO86" s="100"/>
      <c r="BP86" s="100"/>
      <c r="BQ86" s="97">
        <v>80</v>
      </c>
      <c r="BR86" s="102"/>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x14ac:dyDescent="0.15">
      <c r="A87" s="103">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100"/>
      <c r="BF87" s="100"/>
      <c r="BG87" s="100"/>
      <c r="BH87" s="100"/>
      <c r="BI87" s="100"/>
      <c r="BJ87" s="100"/>
      <c r="BK87" s="100"/>
      <c r="BL87" s="100"/>
      <c r="BM87" s="100"/>
      <c r="BN87" s="100"/>
      <c r="BO87" s="100"/>
      <c r="BP87" s="100"/>
      <c r="BQ87" s="97">
        <v>81</v>
      </c>
      <c r="BR87" s="102"/>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x14ac:dyDescent="0.2">
      <c r="A88" s="99" t="s">
        <v>319</v>
      </c>
      <c r="B88" s="931" t="s">
        <v>345</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v>531</v>
      </c>
      <c r="AG88" s="953"/>
      <c r="AH88" s="953"/>
      <c r="AI88" s="953"/>
      <c r="AJ88" s="953"/>
      <c r="AK88" s="957"/>
      <c r="AL88" s="957"/>
      <c r="AM88" s="957"/>
      <c r="AN88" s="957"/>
      <c r="AO88" s="957"/>
      <c r="AP88" s="953">
        <v>2243</v>
      </c>
      <c r="AQ88" s="953"/>
      <c r="AR88" s="953"/>
      <c r="AS88" s="953"/>
      <c r="AT88" s="953"/>
      <c r="AU88" s="953">
        <v>84</v>
      </c>
      <c r="AV88" s="953"/>
      <c r="AW88" s="953"/>
      <c r="AX88" s="953"/>
      <c r="AY88" s="953"/>
      <c r="AZ88" s="954"/>
      <c r="BA88" s="954"/>
      <c r="BB88" s="954"/>
      <c r="BC88" s="954"/>
      <c r="BD88" s="955"/>
      <c r="BE88" s="100"/>
      <c r="BF88" s="100"/>
      <c r="BG88" s="100"/>
      <c r="BH88" s="100"/>
      <c r="BI88" s="100"/>
      <c r="BJ88" s="100"/>
      <c r="BK88" s="100"/>
      <c r="BL88" s="100"/>
      <c r="BM88" s="100"/>
      <c r="BN88" s="100"/>
      <c r="BO88" s="100"/>
      <c r="BP88" s="100"/>
      <c r="BQ88" s="97">
        <v>82</v>
      </c>
      <c r="BR88" s="102"/>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319</v>
      </c>
      <c r="BR102" s="931" t="s">
        <v>346</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31"/>
      <c r="DW102" s="932"/>
      <c r="DX102" s="932"/>
      <c r="DY102" s="932"/>
      <c r="DZ102" s="933"/>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34" t="s">
        <v>347</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35" t="s">
        <v>348</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349</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350</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36" t="s">
        <v>351</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352</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x14ac:dyDescent="0.15">
      <c r="A109" s="889" t="s">
        <v>353</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354</v>
      </c>
      <c r="AB109" s="890"/>
      <c r="AC109" s="890"/>
      <c r="AD109" s="890"/>
      <c r="AE109" s="891"/>
      <c r="AF109" s="892" t="s">
        <v>355</v>
      </c>
      <c r="AG109" s="890"/>
      <c r="AH109" s="890"/>
      <c r="AI109" s="890"/>
      <c r="AJ109" s="891"/>
      <c r="AK109" s="892" t="s">
        <v>238</v>
      </c>
      <c r="AL109" s="890"/>
      <c r="AM109" s="890"/>
      <c r="AN109" s="890"/>
      <c r="AO109" s="891"/>
      <c r="AP109" s="892" t="s">
        <v>356</v>
      </c>
      <c r="AQ109" s="890"/>
      <c r="AR109" s="890"/>
      <c r="AS109" s="890"/>
      <c r="AT109" s="923"/>
      <c r="AU109" s="889" t="s">
        <v>353</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354</v>
      </c>
      <c r="BR109" s="890"/>
      <c r="BS109" s="890"/>
      <c r="BT109" s="890"/>
      <c r="BU109" s="891"/>
      <c r="BV109" s="892" t="s">
        <v>355</v>
      </c>
      <c r="BW109" s="890"/>
      <c r="BX109" s="890"/>
      <c r="BY109" s="890"/>
      <c r="BZ109" s="891"/>
      <c r="CA109" s="892" t="s">
        <v>238</v>
      </c>
      <c r="CB109" s="890"/>
      <c r="CC109" s="890"/>
      <c r="CD109" s="890"/>
      <c r="CE109" s="891"/>
      <c r="CF109" s="930" t="s">
        <v>356</v>
      </c>
      <c r="CG109" s="930"/>
      <c r="CH109" s="930"/>
      <c r="CI109" s="930"/>
      <c r="CJ109" s="930"/>
      <c r="CK109" s="892" t="s">
        <v>357</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354</v>
      </c>
      <c r="DH109" s="890"/>
      <c r="DI109" s="890"/>
      <c r="DJ109" s="890"/>
      <c r="DK109" s="891"/>
      <c r="DL109" s="892" t="s">
        <v>355</v>
      </c>
      <c r="DM109" s="890"/>
      <c r="DN109" s="890"/>
      <c r="DO109" s="890"/>
      <c r="DP109" s="891"/>
      <c r="DQ109" s="892" t="s">
        <v>238</v>
      </c>
      <c r="DR109" s="890"/>
      <c r="DS109" s="890"/>
      <c r="DT109" s="890"/>
      <c r="DU109" s="891"/>
      <c r="DV109" s="892" t="s">
        <v>356</v>
      </c>
      <c r="DW109" s="890"/>
      <c r="DX109" s="890"/>
      <c r="DY109" s="890"/>
      <c r="DZ109" s="923"/>
    </row>
    <row r="110" spans="1:131" s="89" customFormat="1" ht="26.25" customHeight="1" x14ac:dyDescent="0.15">
      <c r="A110" s="801" t="s">
        <v>358</v>
      </c>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3"/>
      <c r="AA110" s="882">
        <v>977989</v>
      </c>
      <c r="AB110" s="883"/>
      <c r="AC110" s="883"/>
      <c r="AD110" s="883"/>
      <c r="AE110" s="884"/>
      <c r="AF110" s="885">
        <v>1034063</v>
      </c>
      <c r="AG110" s="883"/>
      <c r="AH110" s="883"/>
      <c r="AI110" s="883"/>
      <c r="AJ110" s="884"/>
      <c r="AK110" s="885">
        <v>1145836</v>
      </c>
      <c r="AL110" s="883"/>
      <c r="AM110" s="883"/>
      <c r="AN110" s="883"/>
      <c r="AO110" s="884"/>
      <c r="AP110" s="886">
        <v>26.2</v>
      </c>
      <c r="AQ110" s="887"/>
      <c r="AR110" s="887"/>
      <c r="AS110" s="887"/>
      <c r="AT110" s="888"/>
      <c r="AU110" s="924" t="s">
        <v>359</v>
      </c>
      <c r="AV110" s="925"/>
      <c r="AW110" s="925"/>
      <c r="AX110" s="925"/>
      <c r="AY110" s="925"/>
      <c r="AZ110" s="854" t="s">
        <v>360</v>
      </c>
      <c r="BA110" s="802"/>
      <c r="BB110" s="802"/>
      <c r="BC110" s="802"/>
      <c r="BD110" s="802"/>
      <c r="BE110" s="802"/>
      <c r="BF110" s="802"/>
      <c r="BG110" s="802"/>
      <c r="BH110" s="802"/>
      <c r="BI110" s="802"/>
      <c r="BJ110" s="802"/>
      <c r="BK110" s="802"/>
      <c r="BL110" s="802"/>
      <c r="BM110" s="802"/>
      <c r="BN110" s="802"/>
      <c r="BO110" s="802"/>
      <c r="BP110" s="803"/>
      <c r="BQ110" s="855">
        <v>11378991</v>
      </c>
      <c r="BR110" s="836"/>
      <c r="BS110" s="836"/>
      <c r="BT110" s="836"/>
      <c r="BU110" s="836"/>
      <c r="BV110" s="836">
        <v>11353631</v>
      </c>
      <c r="BW110" s="836"/>
      <c r="BX110" s="836"/>
      <c r="BY110" s="836"/>
      <c r="BZ110" s="836"/>
      <c r="CA110" s="836">
        <v>10931898</v>
      </c>
      <c r="CB110" s="836"/>
      <c r="CC110" s="836"/>
      <c r="CD110" s="836"/>
      <c r="CE110" s="836"/>
      <c r="CF110" s="860">
        <v>249.9</v>
      </c>
      <c r="CG110" s="861"/>
      <c r="CH110" s="861"/>
      <c r="CI110" s="861"/>
      <c r="CJ110" s="861"/>
      <c r="CK110" s="920" t="s">
        <v>361</v>
      </c>
      <c r="CL110" s="813"/>
      <c r="CM110" s="854" t="s">
        <v>362</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855" t="s">
        <v>62</v>
      </c>
      <c r="DH110" s="836"/>
      <c r="DI110" s="836"/>
      <c r="DJ110" s="836"/>
      <c r="DK110" s="836"/>
      <c r="DL110" s="836" t="s">
        <v>62</v>
      </c>
      <c r="DM110" s="836"/>
      <c r="DN110" s="836"/>
      <c r="DO110" s="836"/>
      <c r="DP110" s="836"/>
      <c r="DQ110" s="836" t="s">
        <v>62</v>
      </c>
      <c r="DR110" s="836"/>
      <c r="DS110" s="836"/>
      <c r="DT110" s="836"/>
      <c r="DU110" s="836"/>
      <c r="DV110" s="837" t="s">
        <v>62</v>
      </c>
      <c r="DW110" s="837"/>
      <c r="DX110" s="837"/>
      <c r="DY110" s="837"/>
      <c r="DZ110" s="838"/>
    </row>
    <row r="111" spans="1:131" s="89" customFormat="1" ht="26.25" customHeight="1" x14ac:dyDescent="0.15">
      <c r="A111" s="768" t="s">
        <v>363</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12" t="s">
        <v>62</v>
      </c>
      <c r="AB111" s="913"/>
      <c r="AC111" s="913"/>
      <c r="AD111" s="913"/>
      <c r="AE111" s="914"/>
      <c r="AF111" s="915" t="s">
        <v>62</v>
      </c>
      <c r="AG111" s="913"/>
      <c r="AH111" s="913"/>
      <c r="AI111" s="913"/>
      <c r="AJ111" s="914"/>
      <c r="AK111" s="915" t="s">
        <v>62</v>
      </c>
      <c r="AL111" s="913"/>
      <c r="AM111" s="913"/>
      <c r="AN111" s="913"/>
      <c r="AO111" s="914"/>
      <c r="AP111" s="916" t="s">
        <v>62</v>
      </c>
      <c r="AQ111" s="917"/>
      <c r="AR111" s="917"/>
      <c r="AS111" s="917"/>
      <c r="AT111" s="918"/>
      <c r="AU111" s="926"/>
      <c r="AV111" s="927"/>
      <c r="AW111" s="927"/>
      <c r="AX111" s="927"/>
      <c r="AY111" s="927"/>
      <c r="AZ111" s="809" t="s">
        <v>364</v>
      </c>
      <c r="BA111" s="746"/>
      <c r="BB111" s="746"/>
      <c r="BC111" s="746"/>
      <c r="BD111" s="746"/>
      <c r="BE111" s="746"/>
      <c r="BF111" s="746"/>
      <c r="BG111" s="746"/>
      <c r="BH111" s="746"/>
      <c r="BI111" s="746"/>
      <c r="BJ111" s="746"/>
      <c r="BK111" s="746"/>
      <c r="BL111" s="746"/>
      <c r="BM111" s="746"/>
      <c r="BN111" s="746"/>
      <c r="BO111" s="746"/>
      <c r="BP111" s="747"/>
      <c r="BQ111" s="810">
        <v>84693</v>
      </c>
      <c r="BR111" s="811"/>
      <c r="BS111" s="811"/>
      <c r="BT111" s="811"/>
      <c r="BU111" s="811"/>
      <c r="BV111" s="811">
        <v>56244</v>
      </c>
      <c r="BW111" s="811"/>
      <c r="BX111" s="811"/>
      <c r="BY111" s="811"/>
      <c r="BZ111" s="811"/>
      <c r="CA111" s="811">
        <v>37175</v>
      </c>
      <c r="CB111" s="811"/>
      <c r="CC111" s="811"/>
      <c r="CD111" s="811"/>
      <c r="CE111" s="811"/>
      <c r="CF111" s="869">
        <v>0.8</v>
      </c>
      <c r="CG111" s="870"/>
      <c r="CH111" s="870"/>
      <c r="CI111" s="870"/>
      <c r="CJ111" s="870"/>
      <c r="CK111" s="921"/>
      <c r="CL111" s="815"/>
      <c r="CM111" s="809" t="s">
        <v>365</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810" t="s">
        <v>62</v>
      </c>
      <c r="DH111" s="811"/>
      <c r="DI111" s="811"/>
      <c r="DJ111" s="811"/>
      <c r="DK111" s="811"/>
      <c r="DL111" s="811" t="s">
        <v>62</v>
      </c>
      <c r="DM111" s="811"/>
      <c r="DN111" s="811"/>
      <c r="DO111" s="811"/>
      <c r="DP111" s="811"/>
      <c r="DQ111" s="811" t="s">
        <v>62</v>
      </c>
      <c r="DR111" s="811"/>
      <c r="DS111" s="811"/>
      <c r="DT111" s="811"/>
      <c r="DU111" s="811"/>
      <c r="DV111" s="788" t="s">
        <v>62</v>
      </c>
      <c r="DW111" s="788"/>
      <c r="DX111" s="788"/>
      <c r="DY111" s="788"/>
      <c r="DZ111" s="789"/>
    </row>
    <row r="112" spans="1:131" s="89" customFormat="1" ht="26.25" customHeight="1" x14ac:dyDescent="0.15">
      <c r="A112" s="906" t="s">
        <v>366</v>
      </c>
      <c r="B112" s="907"/>
      <c r="C112" s="746" t="s">
        <v>367</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62</v>
      </c>
      <c r="AB112" s="774"/>
      <c r="AC112" s="774"/>
      <c r="AD112" s="774"/>
      <c r="AE112" s="775"/>
      <c r="AF112" s="776" t="s">
        <v>62</v>
      </c>
      <c r="AG112" s="774"/>
      <c r="AH112" s="774"/>
      <c r="AI112" s="774"/>
      <c r="AJ112" s="775"/>
      <c r="AK112" s="776" t="s">
        <v>62</v>
      </c>
      <c r="AL112" s="774"/>
      <c r="AM112" s="774"/>
      <c r="AN112" s="774"/>
      <c r="AO112" s="775"/>
      <c r="AP112" s="818" t="s">
        <v>62</v>
      </c>
      <c r="AQ112" s="819"/>
      <c r="AR112" s="819"/>
      <c r="AS112" s="819"/>
      <c r="AT112" s="820"/>
      <c r="AU112" s="926"/>
      <c r="AV112" s="927"/>
      <c r="AW112" s="927"/>
      <c r="AX112" s="927"/>
      <c r="AY112" s="927"/>
      <c r="AZ112" s="809" t="s">
        <v>368</v>
      </c>
      <c r="BA112" s="746"/>
      <c r="BB112" s="746"/>
      <c r="BC112" s="746"/>
      <c r="BD112" s="746"/>
      <c r="BE112" s="746"/>
      <c r="BF112" s="746"/>
      <c r="BG112" s="746"/>
      <c r="BH112" s="746"/>
      <c r="BI112" s="746"/>
      <c r="BJ112" s="746"/>
      <c r="BK112" s="746"/>
      <c r="BL112" s="746"/>
      <c r="BM112" s="746"/>
      <c r="BN112" s="746"/>
      <c r="BO112" s="746"/>
      <c r="BP112" s="747"/>
      <c r="BQ112" s="810">
        <v>322690</v>
      </c>
      <c r="BR112" s="811"/>
      <c r="BS112" s="811"/>
      <c r="BT112" s="811"/>
      <c r="BU112" s="811"/>
      <c r="BV112" s="811">
        <v>411463</v>
      </c>
      <c r="BW112" s="811"/>
      <c r="BX112" s="811"/>
      <c r="BY112" s="811"/>
      <c r="BZ112" s="811"/>
      <c r="CA112" s="811">
        <v>482720</v>
      </c>
      <c r="CB112" s="811"/>
      <c r="CC112" s="811"/>
      <c r="CD112" s="811"/>
      <c r="CE112" s="811"/>
      <c r="CF112" s="869">
        <v>11</v>
      </c>
      <c r="CG112" s="870"/>
      <c r="CH112" s="870"/>
      <c r="CI112" s="870"/>
      <c r="CJ112" s="870"/>
      <c r="CK112" s="921"/>
      <c r="CL112" s="815"/>
      <c r="CM112" s="809" t="s">
        <v>369</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810">
        <v>74537</v>
      </c>
      <c r="DH112" s="811"/>
      <c r="DI112" s="811"/>
      <c r="DJ112" s="811"/>
      <c r="DK112" s="811"/>
      <c r="DL112" s="811">
        <v>56244</v>
      </c>
      <c r="DM112" s="811"/>
      <c r="DN112" s="811"/>
      <c r="DO112" s="811"/>
      <c r="DP112" s="811"/>
      <c r="DQ112" s="811">
        <v>37175</v>
      </c>
      <c r="DR112" s="811"/>
      <c r="DS112" s="811"/>
      <c r="DT112" s="811"/>
      <c r="DU112" s="811"/>
      <c r="DV112" s="788">
        <v>0.8</v>
      </c>
      <c r="DW112" s="788"/>
      <c r="DX112" s="788"/>
      <c r="DY112" s="788"/>
      <c r="DZ112" s="789"/>
    </row>
    <row r="113" spans="1:130" s="89" customFormat="1" ht="26.25" customHeight="1" x14ac:dyDescent="0.15">
      <c r="A113" s="908"/>
      <c r="B113" s="909"/>
      <c r="C113" s="746" t="s">
        <v>370</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12">
        <v>84548</v>
      </c>
      <c r="AB113" s="913"/>
      <c r="AC113" s="913"/>
      <c r="AD113" s="913"/>
      <c r="AE113" s="914"/>
      <c r="AF113" s="915">
        <v>76982</v>
      </c>
      <c r="AG113" s="913"/>
      <c r="AH113" s="913"/>
      <c r="AI113" s="913"/>
      <c r="AJ113" s="914"/>
      <c r="AK113" s="915">
        <v>68160</v>
      </c>
      <c r="AL113" s="913"/>
      <c r="AM113" s="913"/>
      <c r="AN113" s="913"/>
      <c r="AO113" s="914"/>
      <c r="AP113" s="916">
        <v>1.6</v>
      </c>
      <c r="AQ113" s="917"/>
      <c r="AR113" s="917"/>
      <c r="AS113" s="917"/>
      <c r="AT113" s="918"/>
      <c r="AU113" s="926"/>
      <c r="AV113" s="927"/>
      <c r="AW113" s="927"/>
      <c r="AX113" s="927"/>
      <c r="AY113" s="927"/>
      <c r="AZ113" s="809" t="s">
        <v>371</v>
      </c>
      <c r="BA113" s="746"/>
      <c r="BB113" s="746"/>
      <c r="BC113" s="746"/>
      <c r="BD113" s="746"/>
      <c r="BE113" s="746"/>
      <c r="BF113" s="746"/>
      <c r="BG113" s="746"/>
      <c r="BH113" s="746"/>
      <c r="BI113" s="746"/>
      <c r="BJ113" s="746"/>
      <c r="BK113" s="746"/>
      <c r="BL113" s="746"/>
      <c r="BM113" s="746"/>
      <c r="BN113" s="746"/>
      <c r="BO113" s="746"/>
      <c r="BP113" s="747"/>
      <c r="BQ113" s="810">
        <v>64654</v>
      </c>
      <c r="BR113" s="811"/>
      <c r="BS113" s="811"/>
      <c r="BT113" s="811"/>
      <c r="BU113" s="811"/>
      <c r="BV113" s="811">
        <v>90920</v>
      </c>
      <c r="BW113" s="811"/>
      <c r="BX113" s="811"/>
      <c r="BY113" s="811"/>
      <c r="BZ113" s="811"/>
      <c r="CA113" s="811">
        <v>83546</v>
      </c>
      <c r="CB113" s="811"/>
      <c r="CC113" s="811"/>
      <c r="CD113" s="811"/>
      <c r="CE113" s="811"/>
      <c r="CF113" s="869">
        <v>1.9</v>
      </c>
      <c r="CG113" s="870"/>
      <c r="CH113" s="870"/>
      <c r="CI113" s="870"/>
      <c r="CJ113" s="870"/>
      <c r="CK113" s="921"/>
      <c r="CL113" s="815"/>
      <c r="CM113" s="809" t="s">
        <v>372</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62</v>
      </c>
      <c r="DH113" s="774"/>
      <c r="DI113" s="774"/>
      <c r="DJ113" s="774"/>
      <c r="DK113" s="775"/>
      <c r="DL113" s="776" t="s">
        <v>62</v>
      </c>
      <c r="DM113" s="774"/>
      <c r="DN113" s="774"/>
      <c r="DO113" s="774"/>
      <c r="DP113" s="775"/>
      <c r="DQ113" s="776" t="s">
        <v>62</v>
      </c>
      <c r="DR113" s="774"/>
      <c r="DS113" s="774"/>
      <c r="DT113" s="774"/>
      <c r="DU113" s="775"/>
      <c r="DV113" s="818" t="s">
        <v>62</v>
      </c>
      <c r="DW113" s="819"/>
      <c r="DX113" s="819"/>
      <c r="DY113" s="819"/>
      <c r="DZ113" s="820"/>
    </row>
    <row r="114" spans="1:130" s="89" customFormat="1" ht="26.25" customHeight="1" x14ac:dyDescent="0.15">
      <c r="A114" s="908"/>
      <c r="B114" s="909"/>
      <c r="C114" s="746" t="s">
        <v>373</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v>9167</v>
      </c>
      <c r="AB114" s="774"/>
      <c r="AC114" s="774"/>
      <c r="AD114" s="774"/>
      <c r="AE114" s="775"/>
      <c r="AF114" s="776">
        <v>7709</v>
      </c>
      <c r="AG114" s="774"/>
      <c r="AH114" s="774"/>
      <c r="AI114" s="774"/>
      <c r="AJ114" s="775"/>
      <c r="AK114" s="776">
        <v>7900</v>
      </c>
      <c r="AL114" s="774"/>
      <c r="AM114" s="774"/>
      <c r="AN114" s="774"/>
      <c r="AO114" s="775"/>
      <c r="AP114" s="818">
        <v>0.2</v>
      </c>
      <c r="AQ114" s="819"/>
      <c r="AR114" s="819"/>
      <c r="AS114" s="819"/>
      <c r="AT114" s="820"/>
      <c r="AU114" s="926"/>
      <c r="AV114" s="927"/>
      <c r="AW114" s="927"/>
      <c r="AX114" s="927"/>
      <c r="AY114" s="927"/>
      <c r="AZ114" s="809" t="s">
        <v>374</v>
      </c>
      <c r="BA114" s="746"/>
      <c r="BB114" s="746"/>
      <c r="BC114" s="746"/>
      <c r="BD114" s="746"/>
      <c r="BE114" s="746"/>
      <c r="BF114" s="746"/>
      <c r="BG114" s="746"/>
      <c r="BH114" s="746"/>
      <c r="BI114" s="746"/>
      <c r="BJ114" s="746"/>
      <c r="BK114" s="746"/>
      <c r="BL114" s="746"/>
      <c r="BM114" s="746"/>
      <c r="BN114" s="746"/>
      <c r="BO114" s="746"/>
      <c r="BP114" s="747"/>
      <c r="BQ114" s="810">
        <v>1213794</v>
      </c>
      <c r="BR114" s="811"/>
      <c r="BS114" s="811"/>
      <c r="BT114" s="811"/>
      <c r="BU114" s="811"/>
      <c r="BV114" s="811">
        <v>1156442</v>
      </c>
      <c r="BW114" s="811"/>
      <c r="BX114" s="811"/>
      <c r="BY114" s="811"/>
      <c r="BZ114" s="811"/>
      <c r="CA114" s="811">
        <v>1103220</v>
      </c>
      <c r="CB114" s="811"/>
      <c r="CC114" s="811"/>
      <c r="CD114" s="811"/>
      <c r="CE114" s="811"/>
      <c r="CF114" s="869">
        <v>25.2</v>
      </c>
      <c r="CG114" s="870"/>
      <c r="CH114" s="870"/>
      <c r="CI114" s="870"/>
      <c r="CJ114" s="870"/>
      <c r="CK114" s="921"/>
      <c r="CL114" s="815"/>
      <c r="CM114" s="809" t="s">
        <v>375</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62</v>
      </c>
      <c r="DH114" s="774"/>
      <c r="DI114" s="774"/>
      <c r="DJ114" s="774"/>
      <c r="DK114" s="775"/>
      <c r="DL114" s="776" t="s">
        <v>62</v>
      </c>
      <c r="DM114" s="774"/>
      <c r="DN114" s="774"/>
      <c r="DO114" s="774"/>
      <c r="DP114" s="775"/>
      <c r="DQ114" s="776" t="s">
        <v>62</v>
      </c>
      <c r="DR114" s="774"/>
      <c r="DS114" s="774"/>
      <c r="DT114" s="774"/>
      <c r="DU114" s="775"/>
      <c r="DV114" s="818" t="s">
        <v>62</v>
      </c>
      <c r="DW114" s="819"/>
      <c r="DX114" s="819"/>
      <c r="DY114" s="819"/>
      <c r="DZ114" s="820"/>
    </row>
    <row r="115" spans="1:130" s="89" customFormat="1" ht="26.25" customHeight="1" x14ac:dyDescent="0.15">
      <c r="A115" s="908"/>
      <c r="B115" s="909"/>
      <c r="C115" s="746" t="s">
        <v>376</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12">
        <v>18053</v>
      </c>
      <c r="AB115" s="913"/>
      <c r="AC115" s="913"/>
      <c r="AD115" s="913"/>
      <c r="AE115" s="914"/>
      <c r="AF115" s="915">
        <v>10201</v>
      </c>
      <c r="AG115" s="913"/>
      <c r="AH115" s="913"/>
      <c r="AI115" s="913"/>
      <c r="AJ115" s="914"/>
      <c r="AK115" s="915">
        <v>69</v>
      </c>
      <c r="AL115" s="913"/>
      <c r="AM115" s="913"/>
      <c r="AN115" s="913"/>
      <c r="AO115" s="914"/>
      <c r="AP115" s="916">
        <v>0</v>
      </c>
      <c r="AQ115" s="917"/>
      <c r="AR115" s="917"/>
      <c r="AS115" s="917"/>
      <c r="AT115" s="918"/>
      <c r="AU115" s="926"/>
      <c r="AV115" s="927"/>
      <c r="AW115" s="927"/>
      <c r="AX115" s="927"/>
      <c r="AY115" s="927"/>
      <c r="AZ115" s="809" t="s">
        <v>377</v>
      </c>
      <c r="BA115" s="746"/>
      <c r="BB115" s="746"/>
      <c r="BC115" s="746"/>
      <c r="BD115" s="746"/>
      <c r="BE115" s="746"/>
      <c r="BF115" s="746"/>
      <c r="BG115" s="746"/>
      <c r="BH115" s="746"/>
      <c r="BI115" s="746"/>
      <c r="BJ115" s="746"/>
      <c r="BK115" s="746"/>
      <c r="BL115" s="746"/>
      <c r="BM115" s="746"/>
      <c r="BN115" s="746"/>
      <c r="BO115" s="746"/>
      <c r="BP115" s="747"/>
      <c r="BQ115" s="810" t="s">
        <v>62</v>
      </c>
      <c r="BR115" s="811"/>
      <c r="BS115" s="811"/>
      <c r="BT115" s="811"/>
      <c r="BU115" s="811"/>
      <c r="BV115" s="811" t="s">
        <v>62</v>
      </c>
      <c r="BW115" s="811"/>
      <c r="BX115" s="811"/>
      <c r="BY115" s="811"/>
      <c r="BZ115" s="811"/>
      <c r="CA115" s="811" t="s">
        <v>62</v>
      </c>
      <c r="CB115" s="811"/>
      <c r="CC115" s="811"/>
      <c r="CD115" s="811"/>
      <c r="CE115" s="811"/>
      <c r="CF115" s="869" t="s">
        <v>62</v>
      </c>
      <c r="CG115" s="870"/>
      <c r="CH115" s="870"/>
      <c r="CI115" s="870"/>
      <c r="CJ115" s="870"/>
      <c r="CK115" s="921"/>
      <c r="CL115" s="815"/>
      <c r="CM115" s="809" t="s">
        <v>378</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t="s">
        <v>62</v>
      </c>
      <c r="DH115" s="774"/>
      <c r="DI115" s="774"/>
      <c r="DJ115" s="774"/>
      <c r="DK115" s="775"/>
      <c r="DL115" s="776" t="s">
        <v>62</v>
      </c>
      <c r="DM115" s="774"/>
      <c r="DN115" s="774"/>
      <c r="DO115" s="774"/>
      <c r="DP115" s="775"/>
      <c r="DQ115" s="776" t="s">
        <v>62</v>
      </c>
      <c r="DR115" s="774"/>
      <c r="DS115" s="774"/>
      <c r="DT115" s="774"/>
      <c r="DU115" s="775"/>
      <c r="DV115" s="818" t="s">
        <v>62</v>
      </c>
      <c r="DW115" s="819"/>
      <c r="DX115" s="819"/>
      <c r="DY115" s="819"/>
      <c r="DZ115" s="820"/>
    </row>
    <row r="116" spans="1:130" s="89" customFormat="1" ht="26.25" customHeight="1" x14ac:dyDescent="0.15">
      <c r="A116" s="910"/>
      <c r="B116" s="911"/>
      <c r="C116" s="833" t="s">
        <v>379</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73" t="s">
        <v>62</v>
      </c>
      <c r="AB116" s="774"/>
      <c r="AC116" s="774"/>
      <c r="AD116" s="774"/>
      <c r="AE116" s="775"/>
      <c r="AF116" s="776" t="s">
        <v>62</v>
      </c>
      <c r="AG116" s="774"/>
      <c r="AH116" s="774"/>
      <c r="AI116" s="774"/>
      <c r="AJ116" s="775"/>
      <c r="AK116" s="776" t="s">
        <v>62</v>
      </c>
      <c r="AL116" s="774"/>
      <c r="AM116" s="774"/>
      <c r="AN116" s="774"/>
      <c r="AO116" s="775"/>
      <c r="AP116" s="818" t="s">
        <v>62</v>
      </c>
      <c r="AQ116" s="819"/>
      <c r="AR116" s="819"/>
      <c r="AS116" s="819"/>
      <c r="AT116" s="820"/>
      <c r="AU116" s="926"/>
      <c r="AV116" s="927"/>
      <c r="AW116" s="927"/>
      <c r="AX116" s="927"/>
      <c r="AY116" s="927"/>
      <c r="AZ116" s="903" t="s">
        <v>380</v>
      </c>
      <c r="BA116" s="904"/>
      <c r="BB116" s="904"/>
      <c r="BC116" s="904"/>
      <c r="BD116" s="904"/>
      <c r="BE116" s="904"/>
      <c r="BF116" s="904"/>
      <c r="BG116" s="904"/>
      <c r="BH116" s="904"/>
      <c r="BI116" s="904"/>
      <c r="BJ116" s="904"/>
      <c r="BK116" s="904"/>
      <c r="BL116" s="904"/>
      <c r="BM116" s="904"/>
      <c r="BN116" s="904"/>
      <c r="BO116" s="904"/>
      <c r="BP116" s="905"/>
      <c r="BQ116" s="810" t="s">
        <v>62</v>
      </c>
      <c r="BR116" s="811"/>
      <c r="BS116" s="811"/>
      <c r="BT116" s="811"/>
      <c r="BU116" s="811"/>
      <c r="BV116" s="811" t="s">
        <v>62</v>
      </c>
      <c r="BW116" s="811"/>
      <c r="BX116" s="811"/>
      <c r="BY116" s="811"/>
      <c r="BZ116" s="811"/>
      <c r="CA116" s="811" t="s">
        <v>62</v>
      </c>
      <c r="CB116" s="811"/>
      <c r="CC116" s="811"/>
      <c r="CD116" s="811"/>
      <c r="CE116" s="811"/>
      <c r="CF116" s="869" t="s">
        <v>62</v>
      </c>
      <c r="CG116" s="870"/>
      <c r="CH116" s="870"/>
      <c r="CI116" s="870"/>
      <c r="CJ116" s="870"/>
      <c r="CK116" s="921"/>
      <c r="CL116" s="815"/>
      <c r="CM116" s="809" t="s">
        <v>381</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t="s">
        <v>62</v>
      </c>
      <c r="DH116" s="774"/>
      <c r="DI116" s="774"/>
      <c r="DJ116" s="774"/>
      <c r="DK116" s="775"/>
      <c r="DL116" s="776" t="s">
        <v>62</v>
      </c>
      <c r="DM116" s="774"/>
      <c r="DN116" s="774"/>
      <c r="DO116" s="774"/>
      <c r="DP116" s="775"/>
      <c r="DQ116" s="776" t="s">
        <v>62</v>
      </c>
      <c r="DR116" s="774"/>
      <c r="DS116" s="774"/>
      <c r="DT116" s="774"/>
      <c r="DU116" s="775"/>
      <c r="DV116" s="818" t="s">
        <v>62</v>
      </c>
      <c r="DW116" s="819"/>
      <c r="DX116" s="819"/>
      <c r="DY116" s="819"/>
      <c r="DZ116" s="820"/>
    </row>
    <row r="117" spans="1:130" s="89" customFormat="1" ht="26.25" customHeight="1" x14ac:dyDescent="0.15">
      <c r="A117" s="889" t="s">
        <v>119</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71" t="s">
        <v>382</v>
      </c>
      <c r="Z117" s="891"/>
      <c r="AA117" s="896">
        <v>1089757</v>
      </c>
      <c r="AB117" s="897"/>
      <c r="AC117" s="897"/>
      <c r="AD117" s="897"/>
      <c r="AE117" s="898"/>
      <c r="AF117" s="899">
        <v>1128955</v>
      </c>
      <c r="AG117" s="897"/>
      <c r="AH117" s="897"/>
      <c r="AI117" s="897"/>
      <c r="AJ117" s="898"/>
      <c r="AK117" s="899">
        <v>1221965</v>
      </c>
      <c r="AL117" s="897"/>
      <c r="AM117" s="897"/>
      <c r="AN117" s="897"/>
      <c r="AO117" s="898"/>
      <c r="AP117" s="900"/>
      <c r="AQ117" s="901"/>
      <c r="AR117" s="901"/>
      <c r="AS117" s="901"/>
      <c r="AT117" s="902"/>
      <c r="AU117" s="926"/>
      <c r="AV117" s="927"/>
      <c r="AW117" s="927"/>
      <c r="AX117" s="927"/>
      <c r="AY117" s="927"/>
      <c r="AZ117" s="857" t="s">
        <v>383</v>
      </c>
      <c r="BA117" s="858"/>
      <c r="BB117" s="858"/>
      <c r="BC117" s="858"/>
      <c r="BD117" s="858"/>
      <c r="BE117" s="858"/>
      <c r="BF117" s="858"/>
      <c r="BG117" s="858"/>
      <c r="BH117" s="858"/>
      <c r="BI117" s="858"/>
      <c r="BJ117" s="858"/>
      <c r="BK117" s="858"/>
      <c r="BL117" s="858"/>
      <c r="BM117" s="858"/>
      <c r="BN117" s="858"/>
      <c r="BO117" s="858"/>
      <c r="BP117" s="859"/>
      <c r="BQ117" s="810" t="s">
        <v>62</v>
      </c>
      <c r="BR117" s="811"/>
      <c r="BS117" s="811"/>
      <c r="BT117" s="811"/>
      <c r="BU117" s="811"/>
      <c r="BV117" s="811" t="s">
        <v>62</v>
      </c>
      <c r="BW117" s="811"/>
      <c r="BX117" s="811"/>
      <c r="BY117" s="811"/>
      <c r="BZ117" s="811"/>
      <c r="CA117" s="811" t="s">
        <v>62</v>
      </c>
      <c r="CB117" s="811"/>
      <c r="CC117" s="811"/>
      <c r="CD117" s="811"/>
      <c r="CE117" s="811"/>
      <c r="CF117" s="869" t="s">
        <v>62</v>
      </c>
      <c r="CG117" s="870"/>
      <c r="CH117" s="870"/>
      <c r="CI117" s="870"/>
      <c r="CJ117" s="870"/>
      <c r="CK117" s="921"/>
      <c r="CL117" s="815"/>
      <c r="CM117" s="809" t="s">
        <v>384</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62</v>
      </c>
      <c r="DH117" s="774"/>
      <c r="DI117" s="774"/>
      <c r="DJ117" s="774"/>
      <c r="DK117" s="775"/>
      <c r="DL117" s="776" t="s">
        <v>62</v>
      </c>
      <c r="DM117" s="774"/>
      <c r="DN117" s="774"/>
      <c r="DO117" s="774"/>
      <c r="DP117" s="775"/>
      <c r="DQ117" s="776" t="s">
        <v>62</v>
      </c>
      <c r="DR117" s="774"/>
      <c r="DS117" s="774"/>
      <c r="DT117" s="774"/>
      <c r="DU117" s="775"/>
      <c r="DV117" s="818" t="s">
        <v>62</v>
      </c>
      <c r="DW117" s="819"/>
      <c r="DX117" s="819"/>
      <c r="DY117" s="819"/>
      <c r="DZ117" s="820"/>
    </row>
    <row r="118" spans="1:130" s="89" customFormat="1" ht="26.25" customHeight="1" x14ac:dyDescent="0.15">
      <c r="A118" s="889" t="s">
        <v>357</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354</v>
      </c>
      <c r="AB118" s="890"/>
      <c r="AC118" s="890"/>
      <c r="AD118" s="890"/>
      <c r="AE118" s="891"/>
      <c r="AF118" s="892" t="s">
        <v>355</v>
      </c>
      <c r="AG118" s="890"/>
      <c r="AH118" s="890"/>
      <c r="AI118" s="890"/>
      <c r="AJ118" s="891"/>
      <c r="AK118" s="892" t="s">
        <v>238</v>
      </c>
      <c r="AL118" s="890"/>
      <c r="AM118" s="890"/>
      <c r="AN118" s="890"/>
      <c r="AO118" s="891"/>
      <c r="AP118" s="893" t="s">
        <v>356</v>
      </c>
      <c r="AQ118" s="894"/>
      <c r="AR118" s="894"/>
      <c r="AS118" s="894"/>
      <c r="AT118" s="895"/>
      <c r="AU118" s="926"/>
      <c r="AV118" s="927"/>
      <c r="AW118" s="927"/>
      <c r="AX118" s="927"/>
      <c r="AY118" s="927"/>
      <c r="AZ118" s="832" t="s">
        <v>385</v>
      </c>
      <c r="BA118" s="833"/>
      <c r="BB118" s="833"/>
      <c r="BC118" s="833"/>
      <c r="BD118" s="833"/>
      <c r="BE118" s="833"/>
      <c r="BF118" s="833"/>
      <c r="BG118" s="833"/>
      <c r="BH118" s="833"/>
      <c r="BI118" s="833"/>
      <c r="BJ118" s="833"/>
      <c r="BK118" s="833"/>
      <c r="BL118" s="833"/>
      <c r="BM118" s="833"/>
      <c r="BN118" s="833"/>
      <c r="BO118" s="833"/>
      <c r="BP118" s="834"/>
      <c r="BQ118" s="873" t="s">
        <v>62</v>
      </c>
      <c r="BR118" s="839"/>
      <c r="BS118" s="839"/>
      <c r="BT118" s="839"/>
      <c r="BU118" s="839"/>
      <c r="BV118" s="839" t="s">
        <v>62</v>
      </c>
      <c r="BW118" s="839"/>
      <c r="BX118" s="839"/>
      <c r="BY118" s="839"/>
      <c r="BZ118" s="839"/>
      <c r="CA118" s="839" t="s">
        <v>62</v>
      </c>
      <c r="CB118" s="839"/>
      <c r="CC118" s="839"/>
      <c r="CD118" s="839"/>
      <c r="CE118" s="839"/>
      <c r="CF118" s="869" t="s">
        <v>62</v>
      </c>
      <c r="CG118" s="870"/>
      <c r="CH118" s="870"/>
      <c r="CI118" s="870"/>
      <c r="CJ118" s="870"/>
      <c r="CK118" s="921"/>
      <c r="CL118" s="815"/>
      <c r="CM118" s="809" t="s">
        <v>386</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62</v>
      </c>
      <c r="DH118" s="774"/>
      <c r="DI118" s="774"/>
      <c r="DJ118" s="774"/>
      <c r="DK118" s="775"/>
      <c r="DL118" s="776" t="s">
        <v>62</v>
      </c>
      <c r="DM118" s="774"/>
      <c r="DN118" s="774"/>
      <c r="DO118" s="774"/>
      <c r="DP118" s="775"/>
      <c r="DQ118" s="776" t="s">
        <v>62</v>
      </c>
      <c r="DR118" s="774"/>
      <c r="DS118" s="774"/>
      <c r="DT118" s="774"/>
      <c r="DU118" s="775"/>
      <c r="DV118" s="818" t="s">
        <v>62</v>
      </c>
      <c r="DW118" s="819"/>
      <c r="DX118" s="819"/>
      <c r="DY118" s="819"/>
      <c r="DZ118" s="820"/>
    </row>
    <row r="119" spans="1:130" s="89" customFormat="1" ht="26.25" customHeight="1" x14ac:dyDescent="0.15">
      <c r="A119" s="812" t="s">
        <v>361</v>
      </c>
      <c r="B119" s="813"/>
      <c r="C119" s="854" t="s">
        <v>362</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882" t="s">
        <v>62</v>
      </c>
      <c r="AB119" s="883"/>
      <c r="AC119" s="883"/>
      <c r="AD119" s="883"/>
      <c r="AE119" s="884"/>
      <c r="AF119" s="885" t="s">
        <v>62</v>
      </c>
      <c r="AG119" s="883"/>
      <c r="AH119" s="883"/>
      <c r="AI119" s="883"/>
      <c r="AJ119" s="884"/>
      <c r="AK119" s="885" t="s">
        <v>62</v>
      </c>
      <c r="AL119" s="883"/>
      <c r="AM119" s="883"/>
      <c r="AN119" s="883"/>
      <c r="AO119" s="884"/>
      <c r="AP119" s="886" t="s">
        <v>62</v>
      </c>
      <c r="AQ119" s="887"/>
      <c r="AR119" s="887"/>
      <c r="AS119" s="887"/>
      <c r="AT119" s="888"/>
      <c r="AU119" s="928"/>
      <c r="AV119" s="929"/>
      <c r="AW119" s="929"/>
      <c r="AX119" s="929"/>
      <c r="AY119" s="929"/>
      <c r="AZ119" s="110" t="s">
        <v>119</v>
      </c>
      <c r="BA119" s="110"/>
      <c r="BB119" s="110"/>
      <c r="BC119" s="110"/>
      <c r="BD119" s="110"/>
      <c r="BE119" s="110"/>
      <c r="BF119" s="110"/>
      <c r="BG119" s="110"/>
      <c r="BH119" s="110"/>
      <c r="BI119" s="110"/>
      <c r="BJ119" s="110"/>
      <c r="BK119" s="110"/>
      <c r="BL119" s="110"/>
      <c r="BM119" s="110"/>
      <c r="BN119" s="110"/>
      <c r="BO119" s="871" t="s">
        <v>387</v>
      </c>
      <c r="BP119" s="872"/>
      <c r="BQ119" s="873">
        <v>13064822</v>
      </c>
      <c r="BR119" s="839"/>
      <c r="BS119" s="839"/>
      <c r="BT119" s="839"/>
      <c r="BU119" s="839"/>
      <c r="BV119" s="839">
        <v>13068700</v>
      </c>
      <c r="BW119" s="839"/>
      <c r="BX119" s="839"/>
      <c r="BY119" s="839"/>
      <c r="BZ119" s="839"/>
      <c r="CA119" s="839">
        <v>12638559</v>
      </c>
      <c r="CB119" s="839"/>
      <c r="CC119" s="839"/>
      <c r="CD119" s="839"/>
      <c r="CE119" s="839"/>
      <c r="CF119" s="742"/>
      <c r="CG119" s="743"/>
      <c r="CH119" s="743"/>
      <c r="CI119" s="743"/>
      <c r="CJ119" s="828"/>
      <c r="CK119" s="922"/>
      <c r="CL119" s="817"/>
      <c r="CM119" s="832" t="s">
        <v>388</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757">
        <v>10156</v>
      </c>
      <c r="DH119" s="758"/>
      <c r="DI119" s="758"/>
      <c r="DJ119" s="758"/>
      <c r="DK119" s="759"/>
      <c r="DL119" s="760" t="s">
        <v>62</v>
      </c>
      <c r="DM119" s="758"/>
      <c r="DN119" s="758"/>
      <c r="DO119" s="758"/>
      <c r="DP119" s="759"/>
      <c r="DQ119" s="760" t="s">
        <v>62</v>
      </c>
      <c r="DR119" s="758"/>
      <c r="DS119" s="758"/>
      <c r="DT119" s="758"/>
      <c r="DU119" s="759"/>
      <c r="DV119" s="842" t="s">
        <v>62</v>
      </c>
      <c r="DW119" s="843"/>
      <c r="DX119" s="843"/>
      <c r="DY119" s="843"/>
      <c r="DZ119" s="844"/>
    </row>
    <row r="120" spans="1:130" s="89" customFormat="1" ht="26.25" customHeight="1" x14ac:dyDescent="0.15">
      <c r="A120" s="814"/>
      <c r="B120" s="815"/>
      <c r="C120" s="809" t="s">
        <v>365</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62</v>
      </c>
      <c r="AB120" s="774"/>
      <c r="AC120" s="774"/>
      <c r="AD120" s="774"/>
      <c r="AE120" s="775"/>
      <c r="AF120" s="776" t="s">
        <v>62</v>
      </c>
      <c r="AG120" s="774"/>
      <c r="AH120" s="774"/>
      <c r="AI120" s="774"/>
      <c r="AJ120" s="775"/>
      <c r="AK120" s="776" t="s">
        <v>62</v>
      </c>
      <c r="AL120" s="774"/>
      <c r="AM120" s="774"/>
      <c r="AN120" s="774"/>
      <c r="AO120" s="775"/>
      <c r="AP120" s="818" t="s">
        <v>62</v>
      </c>
      <c r="AQ120" s="819"/>
      <c r="AR120" s="819"/>
      <c r="AS120" s="819"/>
      <c r="AT120" s="820"/>
      <c r="AU120" s="874" t="s">
        <v>389</v>
      </c>
      <c r="AV120" s="875"/>
      <c r="AW120" s="875"/>
      <c r="AX120" s="875"/>
      <c r="AY120" s="876"/>
      <c r="AZ120" s="854" t="s">
        <v>390</v>
      </c>
      <c r="BA120" s="802"/>
      <c r="BB120" s="802"/>
      <c r="BC120" s="802"/>
      <c r="BD120" s="802"/>
      <c r="BE120" s="802"/>
      <c r="BF120" s="802"/>
      <c r="BG120" s="802"/>
      <c r="BH120" s="802"/>
      <c r="BI120" s="802"/>
      <c r="BJ120" s="802"/>
      <c r="BK120" s="802"/>
      <c r="BL120" s="802"/>
      <c r="BM120" s="802"/>
      <c r="BN120" s="802"/>
      <c r="BO120" s="802"/>
      <c r="BP120" s="803"/>
      <c r="BQ120" s="855">
        <v>4016761</v>
      </c>
      <c r="BR120" s="836"/>
      <c r="BS120" s="836"/>
      <c r="BT120" s="836"/>
      <c r="BU120" s="836"/>
      <c r="BV120" s="836">
        <v>4463765</v>
      </c>
      <c r="BW120" s="836"/>
      <c r="BX120" s="836"/>
      <c r="BY120" s="836"/>
      <c r="BZ120" s="836"/>
      <c r="CA120" s="836">
        <v>4472975</v>
      </c>
      <c r="CB120" s="836"/>
      <c r="CC120" s="836"/>
      <c r="CD120" s="836"/>
      <c r="CE120" s="836"/>
      <c r="CF120" s="860">
        <v>102.3</v>
      </c>
      <c r="CG120" s="861"/>
      <c r="CH120" s="861"/>
      <c r="CI120" s="861"/>
      <c r="CJ120" s="861"/>
      <c r="CK120" s="862" t="s">
        <v>391</v>
      </c>
      <c r="CL120" s="846"/>
      <c r="CM120" s="846"/>
      <c r="CN120" s="846"/>
      <c r="CO120" s="847"/>
      <c r="CP120" s="866" t="s">
        <v>337</v>
      </c>
      <c r="CQ120" s="867"/>
      <c r="CR120" s="867"/>
      <c r="CS120" s="867"/>
      <c r="CT120" s="867"/>
      <c r="CU120" s="867"/>
      <c r="CV120" s="867"/>
      <c r="CW120" s="867"/>
      <c r="CX120" s="867"/>
      <c r="CY120" s="867"/>
      <c r="CZ120" s="867"/>
      <c r="DA120" s="867"/>
      <c r="DB120" s="867"/>
      <c r="DC120" s="867"/>
      <c r="DD120" s="867"/>
      <c r="DE120" s="867"/>
      <c r="DF120" s="868"/>
      <c r="DG120" s="855">
        <v>242029</v>
      </c>
      <c r="DH120" s="836"/>
      <c r="DI120" s="836"/>
      <c r="DJ120" s="836"/>
      <c r="DK120" s="836"/>
      <c r="DL120" s="836">
        <v>335194</v>
      </c>
      <c r="DM120" s="836"/>
      <c r="DN120" s="836"/>
      <c r="DO120" s="836"/>
      <c r="DP120" s="836"/>
      <c r="DQ120" s="836">
        <v>395928</v>
      </c>
      <c r="DR120" s="836"/>
      <c r="DS120" s="836"/>
      <c r="DT120" s="836"/>
      <c r="DU120" s="836"/>
      <c r="DV120" s="837">
        <v>9.1</v>
      </c>
      <c r="DW120" s="837"/>
      <c r="DX120" s="837"/>
      <c r="DY120" s="837"/>
      <c r="DZ120" s="838"/>
    </row>
    <row r="121" spans="1:130" s="89" customFormat="1" ht="26.25" customHeight="1" x14ac:dyDescent="0.15">
      <c r="A121" s="814"/>
      <c r="B121" s="815"/>
      <c r="C121" s="857" t="s">
        <v>392</v>
      </c>
      <c r="D121" s="858"/>
      <c r="E121" s="858"/>
      <c r="F121" s="858"/>
      <c r="G121" s="858"/>
      <c r="H121" s="858"/>
      <c r="I121" s="858"/>
      <c r="J121" s="858"/>
      <c r="K121" s="858"/>
      <c r="L121" s="858"/>
      <c r="M121" s="858"/>
      <c r="N121" s="858"/>
      <c r="O121" s="858"/>
      <c r="P121" s="858"/>
      <c r="Q121" s="858"/>
      <c r="R121" s="858"/>
      <c r="S121" s="858"/>
      <c r="T121" s="858"/>
      <c r="U121" s="858"/>
      <c r="V121" s="858"/>
      <c r="W121" s="858"/>
      <c r="X121" s="858"/>
      <c r="Y121" s="858"/>
      <c r="Z121" s="859"/>
      <c r="AA121" s="773">
        <v>7917</v>
      </c>
      <c r="AB121" s="774"/>
      <c r="AC121" s="774"/>
      <c r="AD121" s="774"/>
      <c r="AE121" s="775"/>
      <c r="AF121" s="776">
        <v>65</v>
      </c>
      <c r="AG121" s="774"/>
      <c r="AH121" s="774"/>
      <c r="AI121" s="774"/>
      <c r="AJ121" s="775"/>
      <c r="AK121" s="776">
        <v>69</v>
      </c>
      <c r="AL121" s="774"/>
      <c r="AM121" s="774"/>
      <c r="AN121" s="774"/>
      <c r="AO121" s="775"/>
      <c r="AP121" s="818">
        <v>0</v>
      </c>
      <c r="AQ121" s="819"/>
      <c r="AR121" s="819"/>
      <c r="AS121" s="819"/>
      <c r="AT121" s="820"/>
      <c r="AU121" s="877"/>
      <c r="AV121" s="878"/>
      <c r="AW121" s="878"/>
      <c r="AX121" s="878"/>
      <c r="AY121" s="879"/>
      <c r="AZ121" s="809" t="s">
        <v>393</v>
      </c>
      <c r="BA121" s="746"/>
      <c r="BB121" s="746"/>
      <c r="BC121" s="746"/>
      <c r="BD121" s="746"/>
      <c r="BE121" s="746"/>
      <c r="BF121" s="746"/>
      <c r="BG121" s="746"/>
      <c r="BH121" s="746"/>
      <c r="BI121" s="746"/>
      <c r="BJ121" s="746"/>
      <c r="BK121" s="746"/>
      <c r="BL121" s="746"/>
      <c r="BM121" s="746"/>
      <c r="BN121" s="746"/>
      <c r="BO121" s="746"/>
      <c r="BP121" s="747"/>
      <c r="BQ121" s="810">
        <v>528071</v>
      </c>
      <c r="BR121" s="811"/>
      <c r="BS121" s="811"/>
      <c r="BT121" s="811"/>
      <c r="BU121" s="811"/>
      <c r="BV121" s="811">
        <v>489772</v>
      </c>
      <c r="BW121" s="811"/>
      <c r="BX121" s="811"/>
      <c r="BY121" s="811"/>
      <c r="BZ121" s="811"/>
      <c r="CA121" s="811">
        <v>485904</v>
      </c>
      <c r="CB121" s="811"/>
      <c r="CC121" s="811"/>
      <c r="CD121" s="811"/>
      <c r="CE121" s="811"/>
      <c r="CF121" s="869">
        <v>11.1</v>
      </c>
      <c r="CG121" s="870"/>
      <c r="CH121" s="870"/>
      <c r="CI121" s="870"/>
      <c r="CJ121" s="870"/>
      <c r="CK121" s="863"/>
      <c r="CL121" s="849"/>
      <c r="CM121" s="849"/>
      <c r="CN121" s="849"/>
      <c r="CO121" s="850"/>
      <c r="CP121" s="829" t="s">
        <v>335</v>
      </c>
      <c r="CQ121" s="830"/>
      <c r="CR121" s="830"/>
      <c r="CS121" s="830"/>
      <c r="CT121" s="830"/>
      <c r="CU121" s="830"/>
      <c r="CV121" s="830"/>
      <c r="CW121" s="830"/>
      <c r="CX121" s="830"/>
      <c r="CY121" s="830"/>
      <c r="CZ121" s="830"/>
      <c r="DA121" s="830"/>
      <c r="DB121" s="830"/>
      <c r="DC121" s="830"/>
      <c r="DD121" s="830"/>
      <c r="DE121" s="830"/>
      <c r="DF121" s="831"/>
      <c r="DG121" s="810">
        <v>80661</v>
      </c>
      <c r="DH121" s="811"/>
      <c r="DI121" s="811"/>
      <c r="DJ121" s="811"/>
      <c r="DK121" s="811"/>
      <c r="DL121" s="811">
        <v>76269</v>
      </c>
      <c r="DM121" s="811"/>
      <c r="DN121" s="811"/>
      <c r="DO121" s="811"/>
      <c r="DP121" s="811"/>
      <c r="DQ121" s="811">
        <v>86792</v>
      </c>
      <c r="DR121" s="811"/>
      <c r="DS121" s="811"/>
      <c r="DT121" s="811"/>
      <c r="DU121" s="811"/>
      <c r="DV121" s="788">
        <v>2</v>
      </c>
      <c r="DW121" s="788"/>
      <c r="DX121" s="788"/>
      <c r="DY121" s="788"/>
      <c r="DZ121" s="789"/>
    </row>
    <row r="122" spans="1:130" s="89" customFormat="1" ht="26.25" customHeight="1" x14ac:dyDescent="0.15">
      <c r="A122" s="814"/>
      <c r="B122" s="815"/>
      <c r="C122" s="809" t="s">
        <v>375</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62</v>
      </c>
      <c r="AB122" s="774"/>
      <c r="AC122" s="774"/>
      <c r="AD122" s="774"/>
      <c r="AE122" s="775"/>
      <c r="AF122" s="776" t="s">
        <v>62</v>
      </c>
      <c r="AG122" s="774"/>
      <c r="AH122" s="774"/>
      <c r="AI122" s="774"/>
      <c r="AJ122" s="775"/>
      <c r="AK122" s="776" t="s">
        <v>62</v>
      </c>
      <c r="AL122" s="774"/>
      <c r="AM122" s="774"/>
      <c r="AN122" s="774"/>
      <c r="AO122" s="775"/>
      <c r="AP122" s="818" t="s">
        <v>62</v>
      </c>
      <c r="AQ122" s="819"/>
      <c r="AR122" s="819"/>
      <c r="AS122" s="819"/>
      <c r="AT122" s="820"/>
      <c r="AU122" s="877"/>
      <c r="AV122" s="878"/>
      <c r="AW122" s="878"/>
      <c r="AX122" s="878"/>
      <c r="AY122" s="879"/>
      <c r="AZ122" s="832" t="s">
        <v>394</v>
      </c>
      <c r="BA122" s="833"/>
      <c r="BB122" s="833"/>
      <c r="BC122" s="833"/>
      <c r="BD122" s="833"/>
      <c r="BE122" s="833"/>
      <c r="BF122" s="833"/>
      <c r="BG122" s="833"/>
      <c r="BH122" s="833"/>
      <c r="BI122" s="833"/>
      <c r="BJ122" s="833"/>
      <c r="BK122" s="833"/>
      <c r="BL122" s="833"/>
      <c r="BM122" s="833"/>
      <c r="BN122" s="833"/>
      <c r="BO122" s="833"/>
      <c r="BP122" s="834"/>
      <c r="BQ122" s="873">
        <v>8474273</v>
      </c>
      <c r="BR122" s="839"/>
      <c r="BS122" s="839"/>
      <c r="BT122" s="839"/>
      <c r="BU122" s="839"/>
      <c r="BV122" s="839">
        <v>8550409</v>
      </c>
      <c r="BW122" s="839"/>
      <c r="BX122" s="839"/>
      <c r="BY122" s="839"/>
      <c r="BZ122" s="839"/>
      <c r="CA122" s="839">
        <v>8314418</v>
      </c>
      <c r="CB122" s="839"/>
      <c r="CC122" s="839"/>
      <c r="CD122" s="839"/>
      <c r="CE122" s="839"/>
      <c r="CF122" s="840">
        <v>190.1</v>
      </c>
      <c r="CG122" s="841"/>
      <c r="CH122" s="841"/>
      <c r="CI122" s="841"/>
      <c r="CJ122" s="841"/>
      <c r="CK122" s="863"/>
      <c r="CL122" s="849"/>
      <c r="CM122" s="849"/>
      <c r="CN122" s="849"/>
      <c r="CO122" s="850"/>
      <c r="CP122" s="829" t="s">
        <v>333</v>
      </c>
      <c r="CQ122" s="830"/>
      <c r="CR122" s="830"/>
      <c r="CS122" s="830"/>
      <c r="CT122" s="830"/>
      <c r="CU122" s="830"/>
      <c r="CV122" s="830"/>
      <c r="CW122" s="830"/>
      <c r="CX122" s="830"/>
      <c r="CY122" s="830"/>
      <c r="CZ122" s="830"/>
      <c r="DA122" s="830"/>
      <c r="DB122" s="830"/>
      <c r="DC122" s="830"/>
      <c r="DD122" s="830"/>
      <c r="DE122" s="830"/>
      <c r="DF122" s="831"/>
      <c r="DG122" s="810" t="s">
        <v>62</v>
      </c>
      <c r="DH122" s="811"/>
      <c r="DI122" s="811"/>
      <c r="DJ122" s="811"/>
      <c r="DK122" s="811"/>
      <c r="DL122" s="811" t="s">
        <v>62</v>
      </c>
      <c r="DM122" s="811"/>
      <c r="DN122" s="811"/>
      <c r="DO122" s="811"/>
      <c r="DP122" s="811"/>
      <c r="DQ122" s="811" t="s">
        <v>62</v>
      </c>
      <c r="DR122" s="811"/>
      <c r="DS122" s="811"/>
      <c r="DT122" s="811"/>
      <c r="DU122" s="811"/>
      <c r="DV122" s="788" t="s">
        <v>62</v>
      </c>
      <c r="DW122" s="788"/>
      <c r="DX122" s="788"/>
      <c r="DY122" s="788"/>
      <c r="DZ122" s="789"/>
    </row>
    <row r="123" spans="1:130" s="89" customFormat="1" ht="26.25" customHeight="1" x14ac:dyDescent="0.15">
      <c r="A123" s="814"/>
      <c r="B123" s="815"/>
      <c r="C123" s="809" t="s">
        <v>381</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62</v>
      </c>
      <c r="AB123" s="774"/>
      <c r="AC123" s="774"/>
      <c r="AD123" s="774"/>
      <c r="AE123" s="775"/>
      <c r="AF123" s="776" t="s">
        <v>62</v>
      </c>
      <c r="AG123" s="774"/>
      <c r="AH123" s="774"/>
      <c r="AI123" s="774"/>
      <c r="AJ123" s="775"/>
      <c r="AK123" s="776" t="s">
        <v>62</v>
      </c>
      <c r="AL123" s="774"/>
      <c r="AM123" s="774"/>
      <c r="AN123" s="774"/>
      <c r="AO123" s="775"/>
      <c r="AP123" s="818" t="s">
        <v>62</v>
      </c>
      <c r="AQ123" s="819"/>
      <c r="AR123" s="819"/>
      <c r="AS123" s="819"/>
      <c r="AT123" s="820"/>
      <c r="AU123" s="880"/>
      <c r="AV123" s="881"/>
      <c r="AW123" s="881"/>
      <c r="AX123" s="881"/>
      <c r="AY123" s="881"/>
      <c r="AZ123" s="110" t="s">
        <v>119</v>
      </c>
      <c r="BA123" s="110"/>
      <c r="BB123" s="110"/>
      <c r="BC123" s="110"/>
      <c r="BD123" s="110"/>
      <c r="BE123" s="110"/>
      <c r="BF123" s="110"/>
      <c r="BG123" s="110"/>
      <c r="BH123" s="110"/>
      <c r="BI123" s="110"/>
      <c r="BJ123" s="110"/>
      <c r="BK123" s="110"/>
      <c r="BL123" s="110"/>
      <c r="BM123" s="110"/>
      <c r="BN123" s="110"/>
      <c r="BO123" s="871" t="s">
        <v>395</v>
      </c>
      <c r="BP123" s="872"/>
      <c r="BQ123" s="826">
        <v>13019105</v>
      </c>
      <c r="BR123" s="827"/>
      <c r="BS123" s="827"/>
      <c r="BT123" s="827"/>
      <c r="BU123" s="827"/>
      <c r="BV123" s="827">
        <v>13503946</v>
      </c>
      <c r="BW123" s="827"/>
      <c r="BX123" s="827"/>
      <c r="BY123" s="827"/>
      <c r="BZ123" s="827"/>
      <c r="CA123" s="827">
        <v>13273297</v>
      </c>
      <c r="CB123" s="827"/>
      <c r="CC123" s="827"/>
      <c r="CD123" s="827"/>
      <c r="CE123" s="827"/>
      <c r="CF123" s="742"/>
      <c r="CG123" s="743"/>
      <c r="CH123" s="743"/>
      <c r="CI123" s="743"/>
      <c r="CJ123" s="828"/>
      <c r="CK123" s="863"/>
      <c r="CL123" s="849"/>
      <c r="CM123" s="849"/>
      <c r="CN123" s="849"/>
      <c r="CO123" s="850"/>
      <c r="CP123" s="829" t="s">
        <v>334</v>
      </c>
      <c r="CQ123" s="830"/>
      <c r="CR123" s="830"/>
      <c r="CS123" s="830"/>
      <c r="CT123" s="830"/>
      <c r="CU123" s="830"/>
      <c r="CV123" s="830"/>
      <c r="CW123" s="830"/>
      <c r="CX123" s="830"/>
      <c r="CY123" s="830"/>
      <c r="CZ123" s="830"/>
      <c r="DA123" s="830"/>
      <c r="DB123" s="830"/>
      <c r="DC123" s="830"/>
      <c r="DD123" s="830"/>
      <c r="DE123" s="830"/>
      <c r="DF123" s="831"/>
      <c r="DG123" s="773" t="s">
        <v>62</v>
      </c>
      <c r="DH123" s="774"/>
      <c r="DI123" s="774"/>
      <c r="DJ123" s="774"/>
      <c r="DK123" s="775"/>
      <c r="DL123" s="776" t="s">
        <v>62</v>
      </c>
      <c r="DM123" s="774"/>
      <c r="DN123" s="774"/>
      <c r="DO123" s="774"/>
      <c r="DP123" s="775"/>
      <c r="DQ123" s="776" t="s">
        <v>62</v>
      </c>
      <c r="DR123" s="774"/>
      <c r="DS123" s="774"/>
      <c r="DT123" s="774"/>
      <c r="DU123" s="775"/>
      <c r="DV123" s="818" t="s">
        <v>62</v>
      </c>
      <c r="DW123" s="819"/>
      <c r="DX123" s="819"/>
      <c r="DY123" s="819"/>
      <c r="DZ123" s="820"/>
    </row>
    <row r="124" spans="1:130" s="89" customFormat="1" ht="26.25" customHeight="1" thickBot="1" x14ac:dyDescent="0.2">
      <c r="A124" s="814"/>
      <c r="B124" s="815"/>
      <c r="C124" s="809" t="s">
        <v>384</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62</v>
      </c>
      <c r="AB124" s="774"/>
      <c r="AC124" s="774"/>
      <c r="AD124" s="774"/>
      <c r="AE124" s="775"/>
      <c r="AF124" s="776" t="s">
        <v>62</v>
      </c>
      <c r="AG124" s="774"/>
      <c r="AH124" s="774"/>
      <c r="AI124" s="774"/>
      <c r="AJ124" s="775"/>
      <c r="AK124" s="776" t="s">
        <v>62</v>
      </c>
      <c r="AL124" s="774"/>
      <c r="AM124" s="774"/>
      <c r="AN124" s="774"/>
      <c r="AO124" s="775"/>
      <c r="AP124" s="818" t="s">
        <v>62</v>
      </c>
      <c r="AQ124" s="819"/>
      <c r="AR124" s="819"/>
      <c r="AS124" s="819"/>
      <c r="AT124" s="820"/>
      <c r="AU124" s="821" t="s">
        <v>396</v>
      </c>
      <c r="AV124" s="822"/>
      <c r="AW124" s="822"/>
      <c r="AX124" s="822"/>
      <c r="AY124" s="822"/>
      <c r="AZ124" s="822"/>
      <c r="BA124" s="822"/>
      <c r="BB124" s="822"/>
      <c r="BC124" s="822"/>
      <c r="BD124" s="822"/>
      <c r="BE124" s="822"/>
      <c r="BF124" s="822"/>
      <c r="BG124" s="822"/>
      <c r="BH124" s="822"/>
      <c r="BI124" s="822"/>
      <c r="BJ124" s="822"/>
      <c r="BK124" s="822"/>
      <c r="BL124" s="822"/>
      <c r="BM124" s="822"/>
      <c r="BN124" s="822"/>
      <c r="BO124" s="822"/>
      <c r="BP124" s="823"/>
      <c r="BQ124" s="824">
        <v>1</v>
      </c>
      <c r="BR124" s="825"/>
      <c r="BS124" s="825"/>
      <c r="BT124" s="825"/>
      <c r="BU124" s="825"/>
      <c r="BV124" s="825" t="s">
        <v>62</v>
      </c>
      <c r="BW124" s="825"/>
      <c r="BX124" s="825"/>
      <c r="BY124" s="825"/>
      <c r="BZ124" s="825"/>
      <c r="CA124" s="825" t="s">
        <v>62</v>
      </c>
      <c r="CB124" s="825"/>
      <c r="CC124" s="825"/>
      <c r="CD124" s="825"/>
      <c r="CE124" s="825"/>
      <c r="CF124" s="720"/>
      <c r="CG124" s="721"/>
      <c r="CH124" s="721"/>
      <c r="CI124" s="721"/>
      <c r="CJ124" s="856"/>
      <c r="CK124" s="864"/>
      <c r="CL124" s="864"/>
      <c r="CM124" s="864"/>
      <c r="CN124" s="864"/>
      <c r="CO124" s="865"/>
      <c r="CP124" s="829" t="s">
        <v>397</v>
      </c>
      <c r="CQ124" s="830"/>
      <c r="CR124" s="830"/>
      <c r="CS124" s="830"/>
      <c r="CT124" s="830"/>
      <c r="CU124" s="830"/>
      <c r="CV124" s="830"/>
      <c r="CW124" s="830"/>
      <c r="CX124" s="830"/>
      <c r="CY124" s="830"/>
      <c r="CZ124" s="830"/>
      <c r="DA124" s="830"/>
      <c r="DB124" s="830"/>
      <c r="DC124" s="830"/>
      <c r="DD124" s="830"/>
      <c r="DE124" s="830"/>
      <c r="DF124" s="831"/>
      <c r="DG124" s="757" t="s">
        <v>62</v>
      </c>
      <c r="DH124" s="758"/>
      <c r="DI124" s="758"/>
      <c r="DJ124" s="758"/>
      <c r="DK124" s="759"/>
      <c r="DL124" s="760" t="s">
        <v>62</v>
      </c>
      <c r="DM124" s="758"/>
      <c r="DN124" s="758"/>
      <c r="DO124" s="758"/>
      <c r="DP124" s="759"/>
      <c r="DQ124" s="760" t="s">
        <v>62</v>
      </c>
      <c r="DR124" s="758"/>
      <c r="DS124" s="758"/>
      <c r="DT124" s="758"/>
      <c r="DU124" s="759"/>
      <c r="DV124" s="842" t="s">
        <v>62</v>
      </c>
      <c r="DW124" s="843"/>
      <c r="DX124" s="843"/>
      <c r="DY124" s="843"/>
      <c r="DZ124" s="844"/>
    </row>
    <row r="125" spans="1:130" s="89" customFormat="1" ht="26.25" customHeight="1" x14ac:dyDescent="0.15">
      <c r="A125" s="814"/>
      <c r="B125" s="815"/>
      <c r="C125" s="809" t="s">
        <v>386</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62</v>
      </c>
      <c r="AB125" s="774"/>
      <c r="AC125" s="774"/>
      <c r="AD125" s="774"/>
      <c r="AE125" s="775"/>
      <c r="AF125" s="776" t="s">
        <v>62</v>
      </c>
      <c r="AG125" s="774"/>
      <c r="AH125" s="774"/>
      <c r="AI125" s="774"/>
      <c r="AJ125" s="775"/>
      <c r="AK125" s="776" t="s">
        <v>62</v>
      </c>
      <c r="AL125" s="774"/>
      <c r="AM125" s="774"/>
      <c r="AN125" s="774"/>
      <c r="AO125" s="775"/>
      <c r="AP125" s="818" t="s">
        <v>62</v>
      </c>
      <c r="AQ125" s="819"/>
      <c r="AR125" s="819"/>
      <c r="AS125" s="819"/>
      <c r="AT125" s="820"/>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45" t="s">
        <v>398</v>
      </c>
      <c r="CL125" s="846"/>
      <c r="CM125" s="846"/>
      <c r="CN125" s="846"/>
      <c r="CO125" s="847"/>
      <c r="CP125" s="854" t="s">
        <v>399</v>
      </c>
      <c r="CQ125" s="802"/>
      <c r="CR125" s="802"/>
      <c r="CS125" s="802"/>
      <c r="CT125" s="802"/>
      <c r="CU125" s="802"/>
      <c r="CV125" s="802"/>
      <c r="CW125" s="802"/>
      <c r="CX125" s="802"/>
      <c r="CY125" s="802"/>
      <c r="CZ125" s="802"/>
      <c r="DA125" s="802"/>
      <c r="DB125" s="802"/>
      <c r="DC125" s="802"/>
      <c r="DD125" s="802"/>
      <c r="DE125" s="802"/>
      <c r="DF125" s="803"/>
      <c r="DG125" s="855" t="s">
        <v>62</v>
      </c>
      <c r="DH125" s="836"/>
      <c r="DI125" s="836"/>
      <c r="DJ125" s="836"/>
      <c r="DK125" s="836"/>
      <c r="DL125" s="836" t="s">
        <v>62</v>
      </c>
      <c r="DM125" s="836"/>
      <c r="DN125" s="836"/>
      <c r="DO125" s="836"/>
      <c r="DP125" s="836"/>
      <c r="DQ125" s="836" t="s">
        <v>62</v>
      </c>
      <c r="DR125" s="836"/>
      <c r="DS125" s="836"/>
      <c r="DT125" s="836"/>
      <c r="DU125" s="836"/>
      <c r="DV125" s="837" t="s">
        <v>62</v>
      </c>
      <c r="DW125" s="837"/>
      <c r="DX125" s="837"/>
      <c r="DY125" s="837"/>
      <c r="DZ125" s="838"/>
    </row>
    <row r="126" spans="1:130" s="89" customFormat="1" ht="26.25" customHeight="1" thickBot="1" x14ac:dyDescent="0.2">
      <c r="A126" s="814"/>
      <c r="B126" s="815"/>
      <c r="C126" s="809" t="s">
        <v>388</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v>10136</v>
      </c>
      <c r="AB126" s="774"/>
      <c r="AC126" s="774"/>
      <c r="AD126" s="774"/>
      <c r="AE126" s="775"/>
      <c r="AF126" s="776">
        <v>10136</v>
      </c>
      <c r="AG126" s="774"/>
      <c r="AH126" s="774"/>
      <c r="AI126" s="774"/>
      <c r="AJ126" s="775"/>
      <c r="AK126" s="776" t="s">
        <v>62</v>
      </c>
      <c r="AL126" s="774"/>
      <c r="AM126" s="774"/>
      <c r="AN126" s="774"/>
      <c r="AO126" s="775"/>
      <c r="AP126" s="818" t="s">
        <v>62</v>
      </c>
      <c r="AQ126" s="819"/>
      <c r="AR126" s="819"/>
      <c r="AS126" s="819"/>
      <c r="AT126" s="820"/>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48"/>
      <c r="CL126" s="849"/>
      <c r="CM126" s="849"/>
      <c r="CN126" s="849"/>
      <c r="CO126" s="850"/>
      <c r="CP126" s="809" t="s">
        <v>400</v>
      </c>
      <c r="CQ126" s="746"/>
      <c r="CR126" s="746"/>
      <c r="CS126" s="746"/>
      <c r="CT126" s="746"/>
      <c r="CU126" s="746"/>
      <c r="CV126" s="746"/>
      <c r="CW126" s="746"/>
      <c r="CX126" s="746"/>
      <c r="CY126" s="746"/>
      <c r="CZ126" s="746"/>
      <c r="DA126" s="746"/>
      <c r="DB126" s="746"/>
      <c r="DC126" s="746"/>
      <c r="DD126" s="746"/>
      <c r="DE126" s="746"/>
      <c r="DF126" s="747"/>
      <c r="DG126" s="810" t="s">
        <v>62</v>
      </c>
      <c r="DH126" s="811"/>
      <c r="DI126" s="811"/>
      <c r="DJ126" s="811"/>
      <c r="DK126" s="811"/>
      <c r="DL126" s="811" t="s">
        <v>62</v>
      </c>
      <c r="DM126" s="811"/>
      <c r="DN126" s="811"/>
      <c r="DO126" s="811"/>
      <c r="DP126" s="811"/>
      <c r="DQ126" s="811" t="s">
        <v>62</v>
      </c>
      <c r="DR126" s="811"/>
      <c r="DS126" s="811"/>
      <c r="DT126" s="811"/>
      <c r="DU126" s="811"/>
      <c r="DV126" s="788" t="s">
        <v>62</v>
      </c>
      <c r="DW126" s="788"/>
      <c r="DX126" s="788"/>
      <c r="DY126" s="788"/>
      <c r="DZ126" s="789"/>
    </row>
    <row r="127" spans="1:130" s="89" customFormat="1" ht="26.25" customHeight="1" x14ac:dyDescent="0.15">
      <c r="A127" s="816"/>
      <c r="B127" s="817"/>
      <c r="C127" s="832" t="s">
        <v>401</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73" t="s">
        <v>62</v>
      </c>
      <c r="AB127" s="774"/>
      <c r="AC127" s="774"/>
      <c r="AD127" s="774"/>
      <c r="AE127" s="775"/>
      <c r="AF127" s="776" t="s">
        <v>62</v>
      </c>
      <c r="AG127" s="774"/>
      <c r="AH127" s="774"/>
      <c r="AI127" s="774"/>
      <c r="AJ127" s="775"/>
      <c r="AK127" s="776" t="s">
        <v>62</v>
      </c>
      <c r="AL127" s="774"/>
      <c r="AM127" s="774"/>
      <c r="AN127" s="774"/>
      <c r="AO127" s="775"/>
      <c r="AP127" s="818" t="s">
        <v>62</v>
      </c>
      <c r="AQ127" s="819"/>
      <c r="AR127" s="819"/>
      <c r="AS127" s="819"/>
      <c r="AT127" s="820"/>
      <c r="AU127" s="91"/>
      <c r="AV127" s="91"/>
      <c r="AW127" s="91"/>
      <c r="AX127" s="835" t="s">
        <v>402</v>
      </c>
      <c r="AY127" s="806"/>
      <c r="AZ127" s="806"/>
      <c r="BA127" s="806"/>
      <c r="BB127" s="806"/>
      <c r="BC127" s="806"/>
      <c r="BD127" s="806"/>
      <c r="BE127" s="807"/>
      <c r="BF127" s="805" t="s">
        <v>403</v>
      </c>
      <c r="BG127" s="806"/>
      <c r="BH127" s="806"/>
      <c r="BI127" s="806"/>
      <c r="BJ127" s="806"/>
      <c r="BK127" s="806"/>
      <c r="BL127" s="807"/>
      <c r="BM127" s="805" t="s">
        <v>404</v>
      </c>
      <c r="BN127" s="806"/>
      <c r="BO127" s="806"/>
      <c r="BP127" s="806"/>
      <c r="BQ127" s="806"/>
      <c r="BR127" s="806"/>
      <c r="BS127" s="807"/>
      <c r="BT127" s="805" t="s">
        <v>405</v>
      </c>
      <c r="BU127" s="806"/>
      <c r="BV127" s="806"/>
      <c r="BW127" s="806"/>
      <c r="BX127" s="806"/>
      <c r="BY127" s="806"/>
      <c r="BZ127" s="808"/>
      <c r="CA127" s="91"/>
      <c r="CB127" s="91"/>
      <c r="CC127" s="91"/>
      <c r="CD127" s="114"/>
      <c r="CE127" s="114"/>
      <c r="CF127" s="114"/>
      <c r="CG127" s="91"/>
      <c r="CH127" s="91"/>
      <c r="CI127" s="91"/>
      <c r="CJ127" s="113"/>
      <c r="CK127" s="848"/>
      <c r="CL127" s="849"/>
      <c r="CM127" s="849"/>
      <c r="CN127" s="849"/>
      <c r="CO127" s="850"/>
      <c r="CP127" s="809" t="s">
        <v>406</v>
      </c>
      <c r="CQ127" s="746"/>
      <c r="CR127" s="746"/>
      <c r="CS127" s="746"/>
      <c r="CT127" s="746"/>
      <c r="CU127" s="746"/>
      <c r="CV127" s="746"/>
      <c r="CW127" s="746"/>
      <c r="CX127" s="746"/>
      <c r="CY127" s="746"/>
      <c r="CZ127" s="746"/>
      <c r="DA127" s="746"/>
      <c r="DB127" s="746"/>
      <c r="DC127" s="746"/>
      <c r="DD127" s="746"/>
      <c r="DE127" s="746"/>
      <c r="DF127" s="747"/>
      <c r="DG127" s="810" t="s">
        <v>62</v>
      </c>
      <c r="DH127" s="811"/>
      <c r="DI127" s="811"/>
      <c r="DJ127" s="811"/>
      <c r="DK127" s="811"/>
      <c r="DL127" s="811" t="s">
        <v>62</v>
      </c>
      <c r="DM127" s="811"/>
      <c r="DN127" s="811"/>
      <c r="DO127" s="811"/>
      <c r="DP127" s="811"/>
      <c r="DQ127" s="811" t="s">
        <v>62</v>
      </c>
      <c r="DR127" s="811"/>
      <c r="DS127" s="811"/>
      <c r="DT127" s="811"/>
      <c r="DU127" s="811"/>
      <c r="DV127" s="788" t="s">
        <v>62</v>
      </c>
      <c r="DW127" s="788"/>
      <c r="DX127" s="788"/>
      <c r="DY127" s="788"/>
      <c r="DZ127" s="789"/>
    </row>
    <row r="128" spans="1:130" s="89" customFormat="1" ht="26.25" customHeight="1" thickBot="1" x14ac:dyDescent="0.2">
      <c r="A128" s="790" t="s">
        <v>407</v>
      </c>
      <c r="B128" s="791"/>
      <c r="C128" s="791"/>
      <c r="D128" s="791"/>
      <c r="E128" s="791"/>
      <c r="F128" s="791"/>
      <c r="G128" s="791"/>
      <c r="H128" s="791"/>
      <c r="I128" s="791"/>
      <c r="J128" s="791"/>
      <c r="K128" s="791"/>
      <c r="L128" s="791"/>
      <c r="M128" s="791"/>
      <c r="N128" s="791"/>
      <c r="O128" s="791"/>
      <c r="P128" s="791"/>
      <c r="Q128" s="791"/>
      <c r="R128" s="791"/>
      <c r="S128" s="791"/>
      <c r="T128" s="791"/>
      <c r="U128" s="791"/>
      <c r="V128" s="791"/>
      <c r="W128" s="792" t="s">
        <v>408</v>
      </c>
      <c r="X128" s="792"/>
      <c r="Y128" s="792"/>
      <c r="Z128" s="793"/>
      <c r="AA128" s="794">
        <v>38272</v>
      </c>
      <c r="AB128" s="795"/>
      <c r="AC128" s="795"/>
      <c r="AD128" s="795"/>
      <c r="AE128" s="796"/>
      <c r="AF128" s="797">
        <v>38301</v>
      </c>
      <c r="AG128" s="795"/>
      <c r="AH128" s="795"/>
      <c r="AI128" s="795"/>
      <c r="AJ128" s="796"/>
      <c r="AK128" s="797">
        <v>40767</v>
      </c>
      <c r="AL128" s="795"/>
      <c r="AM128" s="795"/>
      <c r="AN128" s="795"/>
      <c r="AO128" s="796"/>
      <c r="AP128" s="798"/>
      <c r="AQ128" s="799"/>
      <c r="AR128" s="799"/>
      <c r="AS128" s="799"/>
      <c r="AT128" s="800"/>
      <c r="AU128" s="91"/>
      <c r="AV128" s="91"/>
      <c r="AW128" s="91"/>
      <c r="AX128" s="801" t="s">
        <v>409</v>
      </c>
      <c r="AY128" s="802"/>
      <c r="AZ128" s="802"/>
      <c r="BA128" s="802"/>
      <c r="BB128" s="802"/>
      <c r="BC128" s="802"/>
      <c r="BD128" s="802"/>
      <c r="BE128" s="803"/>
      <c r="BF128" s="780" t="s">
        <v>62</v>
      </c>
      <c r="BG128" s="781"/>
      <c r="BH128" s="781"/>
      <c r="BI128" s="781"/>
      <c r="BJ128" s="781"/>
      <c r="BK128" s="781"/>
      <c r="BL128" s="804"/>
      <c r="BM128" s="780">
        <v>14.9</v>
      </c>
      <c r="BN128" s="781"/>
      <c r="BO128" s="781"/>
      <c r="BP128" s="781"/>
      <c r="BQ128" s="781"/>
      <c r="BR128" s="781"/>
      <c r="BS128" s="804"/>
      <c r="BT128" s="780">
        <v>20</v>
      </c>
      <c r="BU128" s="781"/>
      <c r="BV128" s="781"/>
      <c r="BW128" s="781"/>
      <c r="BX128" s="781"/>
      <c r="BY128" s="781"/>
      <c r="BZ128" s="782"/>
      <c r="CA128" s="114"/>
      <c r="CB128" s="114"/>
      <c r="CC128" s="114"/>
      <c r="CD128" s="114"/>
      <c r="CE128" s="114"/>
      <c r="CF128" s="114"/>
      <c r="CG128" s="91"/>
      <c r="CH128" s="91"/>
      <c r="CI128" s="91"/>
      <c r="CJ128" s="113"/>
      <c r="CK128" s="851"/>
      <c r="CL128" s="852"/>
      <c r="CM128" s="852"/>
      <c r="CN128" s="852"/>
      <c r="CO128" s="853"/>
      <c r="CP128" s="783" t="s">
        <v>410</v>
      </c>
      <c r="CQ128" s="724"/>
      <c r="CR128" s="724"/>
      <c r="CS128" s="724"/>
      <c r="CT128" s="724"/>
      <c r="CU128" s="724"/>
      <c r="CV128" s="724"/>
      <c r="CW128" s="724"/>
      <c r="CX128" s="724"/>
      <c r="CY128" s="724"/>
      <c r="CZ128" s="724"/>
      <c r="DA128" s="724"/>
      <c r="DB128" s="724"/>
      <c r="DC128" s="724"/>
      <c r="DD128" s="724"/>
      <c r="DE128" s="724"/>
      <c r="DF128" s="725"/>
      <c r="DG128" s="784" t="s">
        <v>62</v>
      </c>
      <c r="DH128" s="785"/>
      <c r="DI128" s="785"/>
      <c r="DJ128" s="785"/>
      <c r="DK128" s="785"/>
      <c r="DL128" s="785" t="s">
        <v>62</v>
      </c>
      <c r="DM128" s="785"/>
      <c r="DN128" s="785"/>
      <c r="DO128" s="785"/>
      <c r="DP128" s="785"/>
      <c r="DQ128" s="785" t="s">
        <v>62</v>
      </c>
      <c r="DR128" s="785"/>
      <c r="DS128" s="785"/>
      <c r="DT128" s="785"/>
      <c r="DU128" s="785"/>
      <c r="DV128" s="786" t="s">
        <v>62</v>
      </c>
      <c r="DW128" s="786"/>
      <c r="DX128" s="786"/>
      <c r="DY128" s="786"/>
      <c r="DZ128" s="787"/>
    </row>
    <row r="129" spans="1:131" s="89" customFormat="1" ht="26.25" customHeight="1" x14ac:dyDescent="0.15">
      <c r="A129" s="768" t="s">
        <v>42</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411</v>
      </c>
      <c r="X129" s="771"/>
      <c r="Y129" s="771"/>
      <c r="Z129" s="772"/>
      <c r="AA129" s="773">
        <v>4857778</v>
      </c>
      <c r="AB129" s="774"/>
      <c r="AC129" s="774"/>
      <c r="AD129" s="774"/>
      <c r="AE129" s="775"/>
      <c r="AF129" s="776">
        <v>5196756</v>
      </c>
      <c r="AG129" s="774"/>
      <c r="AH129" s="774"/>
      <c r="AI129" s="774"/>
      <c r="AJ129" s="775"/>
      <c r="AK129" s="776">
        <v>5153548</v>
      </c>
      <c r="AL129" s="774"/>
      <c r="AM129" s="774"/>
      <c r="AN129" s="774"/>
      <c r="AO129" s="775"/>
      <c r="AP129" s="777"/>
      <c r="AQ129" s="778"/>
      <c r="AR129" s="778"/>
      <c r="AS129" s="778"/>
      <c r="AT129" s="779"/>
      <c r="AU129" s="92"/>
      <c r="AV129" s="92"/>
      <c r="AW129" s="92"/>
      <c r="AX129" s="745" t="s">
        <v>412</v>
      </c>
      <c r="AY129" s="746"/>
      <c r="AZ129" s="746"/>
      <c r="BA129" s="746"/>
      <c r="BB129" s="746"/>
      <c r="BC129" s="746"/>
      <c r="BD129" s="746"/>
      <c r="BE129" s="747"/>
      <c r="BF129" s="764" t="s">
        <v>62</v>
      </c>
      <c r="BG129" s="765"/>
      <c r="BH129" s="765"/>
      <c r="BI129" s="765"/>
      <c r="BJ129" s="765"/>
      <c r="BK129" s="765"/>
      <c r="BL129" s="766"/>
      <c r="BM129" s="764">
        <v>19.899999999999999</v>
      </c>
      <c r="BN129" s="765"/>
      <c r="BO129" s="765"/>
      <c r="BP129" s="765"/>
      <c r="BQ129" s="765"/>
      <c r="BR129" s="765"/>
      <c r="BS129" s="766"/>
      <c r="BT129" s="764">
        <v>30</v>
      </c>
      <c r="BU129" s="765"/>
      <c r="BV129" s="765"/>
      <c r="BW129" s="765"/>
      <c r="BX129" s="765"/>
      <c r="BY129" s="765"/>
      <c r="BZ129" s="7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68" t="s">
        <v>413</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414</v>
      </c>
      <c r="X130" s="771"/>
      <c r="Y130" s="771"/>
      <c r="Z130" s="772"/>
      <c r="AA130" s="773">
        <v>683045</v>
      </c>
      <c r="AB130" s="774"/>
      <c r="AC130" s="774"/>
      <c r="AD130" s="774"/>
      <c r="AE130" s="775"/>
      <c r="AF130" s="776">
        <v>701369</v>
      </c>
      <c r="AG130" s="774"/>
      <c r="AH130" s="774"/>
      <c r="AI130" s="774"/>
      <c r="AJ130" s="775"/>
      <c r="AK130" s="776">
        <v>779441</v>
      </c>
      <c r="AL130" s="774"/>
      <c r="AM130" s="774"/>
      <c r="AN130" s="774"/>
      <c r="AO130" s="775"/>
      <c r="AP130" s="777"/>
      <c r="AQ130" s="778"/>
      <c r="AR130" s="778"/>
      <c r="AS130" s="778"/>
      <c r="AT130" s="779"/>
      <c r="AU130" s="92"/>
      <c r="AV130" s="92"/>
      <c r="AW130" s="92"/>
      <c r="AX130" s="745" t="s">
        <v>415</v>
      </c>
      <c r="AY130" s="746"/>
      <c r="AZ130" s="746"/>
      <c r="BA130" s="746"/>
      <c r="BB130" s="746"/>
      <c r="BC130" s="746"/>
      <c r="BD130" s="746"/>
      <c r="BE130" s="747"/>
      <c r="BF130" s="748">
        <v>8.8000000000000007</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416</v>
      </c>
      <c r="X131" s="755"/>
      <c r="Y131" s="755"/>
      <c r="Z131" s="756"/>
      <c r="AA131" s="757">
        <v>4174733</v>
      </c>
      <c r="AB131" s="758"/>
      <c r="AC131" s="758"/>
      <c r="AD131" s="758"/>
      <c r="AE131" s="759"/>
      <c r="AF131" s="760">
        <v>4495387</v>
      </c>
      <c r="AG131" s="758"/>
      <c r="AH131" s="758"/>
      <c r="AI131" s="758"/>
      <c r="AJ131" s="759"/>
      <c r="AK131" s="760">
        <v>4374107</v>
      </c>
      <c r="AL131" s="758"/>
      <c r="AM131" s="758"/>
      <c r="AN131" s="758"/>
      <c r="AO131" s="759"/>
      <c r="AP131" s="761"/>
      <c r="AQ131" s="762"/>
      <c r="AR131" s="762"/>
      <c r="AS131" s="762"/>
      <c r="AT131" s="763"/>
      <c r="AU131" s="92"/>
      <c r="AV131" s="92"/>
      <c r="AW131" s="92"/>
      <c r="AX131" s="723" t="s">
        <v>417</v>
      </c>
      <c r="AY131" s="724"/>
      <c r="AZ131" s="724"/>
      <c r="BA131" s="724"/>
      <c r="BB131" s="724"/>
      <c r="BC131" s="724"/>
      <c r="BD131" s="724"/>
      <c r="BE131" s="725"/>
      <c r="BF131" s="726" t="s">
        <v>62</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32" t="s">
        <v>418</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419</v>
      </c>
      <c r="W132" s="736"/>
      <c r="X132" s="736"/>
      <c r="Y132" s="736"/>
      <c r="Z132" s="737"/>
      <c r="AA132" s="738">
        <v>8.8254745870000004</v>
      </c>
      <c r="AB132" s="739"/>
      <c r="AC132" s="739"/>
      <c r="AD132" s="739"/>
      <c r="AE132" s="740"/>
      <c r="AF132" s="741">
        <v>8.6596548860000002</v>
      </c>
      <c r="AG132" s="739"/>
      <c r="AH132" s="739"/>
      <c r="AI132" s="739"/>
      <c r="AJ132" s="740"/>
      <c r="AK132" s="741">
        <v>9.1848919109999994</v>
      </c>
      <c r="AL132" s="739"/>
      <c r="AM132" s="739"/>
      <c r="AN132" s="739"/>
      <c r="AO132" s="740"/>
      <c r="AP132" s="742"/>
      <c r="AQ132" s="743"/>
      <c r="AR132" s="743"/>
      <c r="AS132" s="743"/>
      <c r="AT132" s="74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420</v>
      </c>
      <c r="W133" s="715"/>
      <c r="X133" s="715"/>
      <c r="Y133" s="715"/>
      <c r="Z133" s="716"/>
      <c r="AA133" s="717">
        <v>6.1</v>
      </c>
      <c r="AB133" s="718"/>
      <c r="AC133" s="718"/>
      <c r="AD133" s="718"/>
      <c r="AE133" s="719"/>
      <c r="AF133" s="717">
        <v>8</v>
      </c>
      <c r="AG133" s="718"/>
      <c r="AH133" s="718"/>
      <c r="AI133" s="718"/>
      <c r="AJ133" s="719"/>
      <c r="AK133" s="717">
        <v>8.8000000000000007</v>
      </c>
      <c r="AL133" s="718"/>
      <c r="AM133" s="718"/>
      <c r="AN133" s="718"/>
      <c r="AO133" s="719"/>
      <c r="AP133" s="720"/>
      <c r="AQ133" s="721"/>
      <c r="AR133" s="721"/>
      <c r="AS133" s="721"/>
      <c r="AT133" s="72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nKrgVCv3lOOu3VF+qGU9iJN7gLK4NCqKtQaogRlYUiiOI2zkff7RC1rTX/QHX1EymkJmM1mFZQ3BzJjJOrI7hA==" saltValue="4aBYpVNo4C+qAIiGiasA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KCLhMXVTP7c0IXfx6YPVchOBuaxLBV5aF7611m6WfQE378V4/P0C2keDsMZW/TLZ048zXALQAcz2ZBcKVfGKEA==" saltValue="lXHZgjRgtlGF5U1u30tFCQ=="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qLboVIasUbt3zbElUiv/6B0LUWc5y/R2J7466FY9lt6CSpX2UVFISIrEuKWUBp+MUd8vRMxDk+HDovbnVAJA==" saltValue="4yjgy8xCeht6aHWM/vIuc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421</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422</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12" t="s">
        <v>423</v>
      </c>
      <c r="AP7" s="129"/>
      <c r="AQ7" s="130" t="s">
        <v>424</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13"/>
      <c r="AP8" s="135" t="s">
        <v>425</v>
      </c>
      <c r="AQ8" s="136" t="s">
        <v>426</v>
      </c>
      <c r="AR8" s="137" t="s">
        <v>427</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4" t="s">
        <v>428</v>
      </c>
      <c r="AL9" s="1125"/>
      <c r="AM9" s="1125"/>
      <c r="AN9" s="1126"/>
      <c r="AO9" s="138">
        <v>1668314</v>
      </c>
      <c r="AP9" s="138">
        <v>184405</v>
      </c>
      <c r="AQ9" s="139">
        <v>166998</v>
      </c>
      <c r="AR9" s="140">
        <v>10.4</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4" t="s">
        <v>429</v>
      </c>
      <c r="AL10" s="1125"/>
      <c r="AM10" s="1125"/>
      <c r="AN10" s="1126"/>
      <c r="AO10" s="141">
        <v>227253</v>
      </c>
      <c r="AP10" s="141">
        <v>25119</v>
      </c>
      <c r="AQ10" s="142">
        <v>26170</v>
      </c>
      <c r="AR10" s="143">
        <v>-4</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4" t="s">
        <v>430</v>
      </c>
      <c r="AL11" s="1125"/>
      <c r="AM11" s="1125"/>
      <c r="AN11" s="1126"/>
      <c r="AO11" s="141" t="s">
        <v>332</v>
      </c>
      <c r="AP11" s="141" t="s">
        <v>332</v>
      </c>
      <c r="AQ11" s="142">
        <v>5047</v>
      </c>
      <c r="AR11" s="143" t="s">
        <v>332</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4" t="s">
        <v>431</v>
      </c>
      <c r="AL12" s="1125"/>
      <c r="AM12" s="1125"/>
      <c r="AN12" s="1126"/>
      <c r="AO12" s="141" t="s">
        <v>332</v>
      </c>
      <c r="AP12" s="141" t="s">
        <v>332</v>
      </c>
      <c r="AQ12" s="142" t="s">
        <v>332</v>
      </c>
      <c r="AR12" s="143" t="s">
        <v>332</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4" t="s">
        <v>432</v>
      </c>
      <c r="AL13" s="1125"/>
      <c r="AM13" s="1125"/>
      <c r="AN13" s="1126"/>
      <c r="AO13" s="141">
        <v>51617</v>
      </c>
      <c r="AP13" s="141">
        <v>5705</v>
      </c>
      <c r="AQ13" s="142">
        <v>6466</v>
      </c>
      <c r="AR13" s="143">
        <v>-11.8</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4" t="s">
        <v>433</v>
      </c>
      <c r="AL14" s="1125"/>
      <c r="AM14" s="1125"/>
      <c r="AN14" s="1126"/>
      <c r="AO14" s="141">
        <v>2871</v>
      </c>
      <c r="AP14" s="141">
        <v>317</v>
      </c>
      <c r="AQ14" s="142">
        <v>3589</v>
      </c>
      <c r="AR14" s="143">
        <v>-91.2</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7" t="s">
        <v>434</v>
      </c>
      <c r="AL15" s="1128"/>
      <c r="AM15" s="1128"/>
      <c r="AN15" s="1129"/>
      <c r="AO15" s="141">
        <v>-149926</v>
      </c>
      <c r="AP15" s="141">
        <v>-16572</v>
      </c>
      <c r="AQ15" s="142">
        <v>-12920</v>
      </c>
      <c r="AR15" s="143">
        <v>28.3</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7" t="s">
        <v>119</v>
      </c>
      <c r="AL16" s="1128"/>
      <c r="AM16" s="1128"/>
      <c r="AN16" s="1129"/>
      <c r="AO16" s="141">
        <v>1800129</v>
      </c>
      <c r="AP16" s="141">
        <v>198975</v>
      </c>
      <c r="AQ16" s="142">
        <v>195349</v>
      </c>
      <c r="AR16" s="143">
        <v>1.9</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435</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436</v>
      </c>
      <c r="AP20" s="150" t="s">
        <v>437</v>
      </c>
      <c r="AQ20" s="151" t="s">
        <v>438</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30" t="s">
        <v>439</v>
      </c>
      <c r="AL21" s="1131"/>
      <c r="AM21" s="1131"/>
      <c r="AN21" s="1132"/>
      <c r="AO21" s="154">
        <v>16.36</v>
      </c>
      <c r="AP21" s="155">
        <v>16.600000000000001</v>
      </c>
      <c r="AQ21" s="156">
        <v>-0.24</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30" t="s">
        <v>440</v>
      </c>
      <c r="AL22" s="1131"/>
      <c r="AM22" s="1131"/>
      <c r="AN22" s="1132"/>
      <c r="AO22" s="159">
        <v>98.8</v>
      </c>
      <c r="AP22" s="160">
        <v>95.6</v>
      </c>
      <c r="AQ22" s="161">
        <v>3.2</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23" t="s">
        <v>441</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124"/>
    </row>
    <row r="27" spans="1:46" x14ac:dyDescent="0.15">
      <c r="A27" s="166"/>
      <c r="AO27" s="119"/>
      <c r="AP27" s="119"/>
      <c r="AQ27" s="119"/>
      <c r="AR27" s="119"/>
      <c r="AS27" s="119"/>
      <c r="AT27" s="119"/>
    </row>
    <row r="28" spans="1:46" ht="17.25" x14ac:dyDescent="0.15">
      <c r="A28" s="120" t="s">
        <v>442</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443</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12" t="s">
        <v>423</v>
      </c>
      <c r="AP30" s="129"/>
      <c r="AQ30" s="130" t="s">
        <v>424</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13"/>
      <c r="AP31" s="135" t="s">
        <v>425</v>
      </c>
      <c r="AQ31" s="136" t="s">
        <v>426</v>
      </c>
      <c r="AR31" s="137" t="s">
        <v>427</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14" t="s">
        <v>444</v>
      </c>
      <c r="AL32" s="1115"/>
      <c r="AM32" s="1115"/>
      <c r="AN32" s="1116"/>
      <c r="AO32" s="169">
        <v>1145836</v>
      </c>
      <c r="AP32" s="169">
        <v>126654</v>
      </c>
      <c r="AQ32" s="170">
        <v>125145</v>
      </c>
      <c r="AR32" s="171">
        <v>1.2</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14" t="s">
        <v>445</v>
      </c>
      <c r="AL33" s="1115"/>
      <c r="AM33" s="1115"/>
      <c r="AN33" s="1116"/>
      <c r="AO33" s="169" t="s">
        <v>332</v>
      </c>
      <c r="AP33" s="169" t="s">
        <v>332</v>
      </c>
      <c r="AQ33" s="170">
        <v>142</v>
      </c>
      <c r="AR33" s="171" t="s">
        <v>332</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14" t="s">
        <v>446</v>
      </c>
      <c r="AL34" s="1115"/>
      <c r="AM34" s="1115"/>
      <c r="AN34" s="1116"/>
      <c r="AO34" s="169" t="s">
        <v>332</v>
      </c>
      <c r="AP34" s="169" t="s">
        <v>332</v>
      </c>
      <c r="AQ34" s="170">
        <v>186</v>
      </c>
      <c r="AR34" s="171" t="s">
        <v>332</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14" t="s">
        <v>447</v>
      </c>
      <c r="AL35" s="1115"/>
      <c r="AM35" s="1115"/>
      <c r="AN35" s="1116"/>
      <c r="AO35" s="169">
        <v>68160</v>
      </c>
      <c r="AP35" s="169">
        <v>7534</v>
      </c>
      <c r="AQ35" s="170">
        <v>24116</v>
      </c>
      <c r="AR35" s="171">
        <v>-68.8</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14" t="s">
        <v>448</v>
      </c>
      <c r="AL36" s="1115"/>
      <c r="AM36" s="1115"/>
      <c r="AN36" s="1116"/>
      <c r="AO36" s="169">
        <v>7900</v>
      </c>
      <c r="AP36" s="169">
        <v>873</v>
      </c>
      <c r="AQ36" s="170">
        <v>3945</v>
      </c>
      <c r="AR36" s="171">
        <v>-77.900000000000006</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14" t="s">
        <v>449</v>
      </c>
      <c r="AL37" s="1115"/>
      <c r="AM37" s="1115"/>
      <c r="AN37" s="1116"/>
      <c r="AO37" s="169">
        <v>69</v>
      </c>
      <c r="AP37" s="169">
        <v>8</v>
      </c>
      <c r="AQ37" s="170">
        <v>817</v>
      </c>
      <c r="AR37" s="171">
        <v>-99</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7" t="s">
        <v>450</v>
      </c>
      <c r="AL38" s="1118"/>
      <c r="AM38" s="1118"/>
      <c r="AN38" s="1119"/>
      <c r="AO38" s="172" t="s">
        <v>332</v>
      </c>
      <c r="AP38" s="172" t="s">
        <v>332</v>
      </c>
      <c r="AQ38" s="173">
        <v>16</v>
      </c>
      <c r="AR38" s="161" t="s">
        <v>332</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7" t="s">
        <v>451</v>
      </c>
      <c r="AL39" s="1118"/>
      <c r="AM39" s="1118"/>
      <c r="AN39" s="1119"/>
      <c r="AO39" s="169">
        <v>-40767</v>
      </c>
      <c r="AP39" s="169">
        <v>-4506</v>
      </c>
      <c r="AQ39" s="170">
        <v>-6780</v>
      </c>
      <c r="AR39" s="171">
        <v>-33.5</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14" t="s">
        <v>452</v>
      </c>
      <c r="AL40" s="1115"/>
      <c r="AM40" s="1115"/>
      <c r="AN40" s="1116"/>
      <c r="AO40" s="169">
        <v>-779441</v>
      </c>
      <c r="AP40" s="169">
        <v>-86155</v>
      </c>
      <c r="AQ40" s="170">
        <v>-98746</v>
      </c>
      <c r="AR40" s="171">
        <v>-12.8</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20" t="s">
        <v>230</v>
      </c>
      <c r="AL41" s="1121"/>
      <c r="AM41" s="1121"/>
      <c r="AN41" s="1122"/>
      <c r="AO41" s="169">
        <v>401757</v>
      </c>
      <c r="AP41" s="169">
        <v>44408</v>
      </c>
      <c r="AQ41" s="170">
        <v>48842</v>
      </c>
      <c r="AR41" s="171">
        <v>-9.1</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453</v>
      </c>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454</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455</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07" t="s">
        <v>423</v>
      </c>
      <c r="AN49" s="1109" t="s">
        <v>456</v>
      </c>
      <c r="AO49" s="1110"/>
      <c r="AP49" s="1110"/>
      <c r="AQ49" s="1110"/>
      <c r="AR49" s="1111"/>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08"/>
      <c r="AN50" s="185" t="s">
        <v>457</v>
      </c>
      <c r="AO50" s="186" t="s">
        <v>458</v>
      </c>
      <c r="AP50" s="187" t="s">
        <v>459</v>
      </c>
      <c r="AQ50" s="188" t="s">
        <v>460</v>
      </c>
      <c r="AR50" s="189" t="s">
        <v>461</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462</v>
      </c>
      <c r="AL51" s="182"/>
      <c r="AM51" s="190">
        <v>1524705</v>
      </c>
      <c r="AN51" s="191">
        <v>160597</v>
      </c>
      <c r="AO51" s="192">
        <v>176</v>
      </c>
      <c r="AP51" s="193">
        <v>167497</v>
      </c>
      <c r="AQ51" s="194">
        <v>-17.399999999999999</v>
      </c>
      <c r="AR51" s="195">
        <v>193.4</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463</v>
      </c>
      <c r="AM52" s="198">
        <v>1005476</v>
      </c>
      <c r="AN52" s="199">
        <v>105906</v>
      </c>
      <c r="AO52" s="200">
        <v>163.4</v>
      </c>
      <c r="AP52" s="201">
        <v>82571</v>
      </c>
      <c r="AQ52" s="202">
        <v>3.6</v>
      </c>
      <c r="AR52" s="203">
        <v>159.80000000000001</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464</v>
      </c>
      <c r="AL53" s="182"/>
      <c r="AM53" s="190">
        <v>2600463</v>
      </c>
      <c r="AN53" s="191">
        <v>277531</v>
      </c>
      <c r="AO53" s="192">
        <v>72.8</v>
      </c>
      <c r="AP53" s="193">
        <v>190274</v>
      </c>
      <c r="AQ53" s="194">
        <v>13.6</v>
      </c>
      <c r="AR53" s="195">
        <v>59.2</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463</v>
      </c>
      <c r="AM54" s="198">
        <v>1849193</v>
      </c>
      <c r="AN54" s="199">
        <v>197353</v>
      </c>
      <c r="AO54" s="200">
        <v>86.3</v>
      </c>
      <c r="AP54" s="201">
        <v>88584</v>
      </c>
      <c r="AQ54" s="202">
        <v>7.3</v>
      </c>
      <c r="AR54" s="203">
        <v>79</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465</v>
      </c>
      <c r="AL55" s="182"/>
      <c r="AM55" s="190">
        <v>1166692</v>
      </c>
      <c r="AN55" s="191">
        <v>125383</v>
      </c>
      <c r="AO55" s="192">
        <v>-54.8</v>
      </c>
      <c r="AP55" s="193">
        <v>200194</v>
      </c>
      <c r="AQ55" s="194">
        <v>5.2</v>
      </c>
      <c r="AR55" s="195">
        <v>-60</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463</v>
      </c>
      <c r="AM56" s="198">
        <v>369802</v>
      </c>
      <c r="AN56" s="199">
        <v>39742</v>
      </c>
      <c r="AO56" s="200">
        <v>-79.900000000000006</v>
      </c>
      <c r="AP56" s="201">
        <v>106422</v>
      </c>
      <c r="AQ56" s="202">
        <v>20.100000000000001</v>
      </c>
      <c r="AR56" s="203">
        <v>-100</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466</v>
      </c>
      <c r="AL57" s="182"/>
      <c r="AM57" s="190">
        <v>1867649</v>
      </c>
      <c r="AN57" s="191">
        <v>203959</v>
      </c>
      <c r="AO57" s="192">
        <v>62.7</v>
      </c>
      <c r="AP57" s="193">
        <v>196914</v>
      </c>
      <c r="AQ57" s="194">
        <v>-1.6</v>
      </c>
      <c r="AR57" s="195">
        <v>64.3</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463</v>
      </c>
      <c r="AM58" s="198">
        <v>1211175</v>
      </c>
      <c r="AN58" s="199">
        <v>132268</v>
      </c>
      <c r="AO58" s="200">
        <v>232.8</v>
      </c>
      <c r="AP58" s="201">
        <v>98966</v>
      </c>
      <c r="AQ58" s="202">
        <v>-7</v>
      </c>
      <c r="AR58" s="203">
        <v>239.8</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467</v>
      </c>
      <c r="AL59" s="182"/>
      <c r="AM59" s="190">
        <v>1347905</v>
      </c>
      <c r="AN59" s="191">
        <v>148989</v>
      </c>
      <c r="AO59" s="192">
        <v>-27</v>
      </c>
      <c r="AP59" s="193">
        <v>204757</v>
      </c>
      <c r="AQ59" s="194">
        <v>4</v>
      </c>
      <c r="AR59" s="195">
        <v>-31</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463</v>
      </c>
      <c r="AM60" s="198">
        <v>511159</v>
      </c>
      <c r="AN60" s="199">
        <v>56500</v>
      </c>
      <c r="AO60" s="200">
        <v>-57.3</v>
      </c>
      <c r="AP60" s="201">
        <v>106071</v>
      </c>
      <c r="AQ60" s="202">
        <v>7.2</v>
      </c>
      <c r="AR60" s="203">
        <v>-64.5</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468</v>
      </c>
      <c r="AL61" s="204"/>
      <c r="AM61" s="205">
        <v>1701483</v>
      </c>
      <c r="AN61" s="206">
        <v>183292</v>
      </c>
      <c r="AO61" s="207">
        <v>45.9</v>
      </c>
      <c r="AP61" s="208">
        <v>191927</v>
      </c>
      <c r="AQ61" s="209">
        <v>0.8</v>
      </c>
      <c r="AR61" s="195">
        <v>45.1</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463</v>
      </c>
      <c r="AM62" s="198">
        <v>989361</v>
      </c>
      <c r="AN62" s="199">
        <v>106354</v>
      </c>
      <c r="AO62" s="200">
        <v>69.099999999999994</v>
      </c>
      <c r="AP62" s="201">
        <v>96523</v>
      </c>
      <c r="AQ62" s="202">
        <v>6.2</v>
      </c>
      <c r="AR62" s="203">
        <v>62.9</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2ozb2FC1hPycw99twxk7F174W4YDcO54euWpQRzDpjm2v3csh2/2Y2MZWJD/wMeqk7GZb+3kpECcaaCd6dVJhg==" saltValue="NLmCTqA0v8FtQwMWuAFG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2sJRuAB76YUrwdqJFTCL4l2VT/4ar7B3EU/COVxxvYsBGNE9XwPPoXPsYbIIsY/jmojlJW3cyxZkriyLmhV1vQ==" saltValue="QQqQmj8Oe3szVB3OTQiQ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V4EPDXd4JTdRwuiVRHKxv2BpbkhjxXN57Dk0j9VUVINHX0HBY8/8HueJkdeW9DFCQ8AszBvPdS+X9UZi5jX7yA==" saltValue="yRXyISs2Ip/K247dOgzG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469</v>
      </c>
    </row>
    <row r="46" spans="2:10" ht="29.25" customHeight="1" thickBot="1" x14ac:dyDescent="0.25">
      <c r="B46" s="215" t="s">
        <v>22</v>
      </c>
      <c r="C46" s="216"/>
      <c r="D46" s="216"/>
      <c r="E46" s="217" t="s">
        <v>470</v>
      </c>
      <c r="F46" s="218" t="s">
        <v>3</v>
      </c>
      <c r="G46" s="219" t="s">
        <v>4</v>
      </c>
      <c r="H46" s="219" t="s">
        <v>5</v>
      </c>
      <c r="I46" s="219" t="s">
        <v>6</v>
      </c>
      <c r="J46" s="220" t="s">
        <v>7</v>
      </c>
    </row>
    <row r="47" spans="2:10" ht="57.75" customHeight="1" x14ac:dyDescent="0.15">
      <c r="B47" s="221"/>
      <c r="C47" s="1133" t="s">
        <v>471</v>
      </c>
      <c r="D47" s="1133"/>
      <c r="E47" s="1134"/>
      <c r="F47" s="222">
        <v>30.52</v>
      </c>
      <c r="G47" s="223">
        <v>28.04</v>
      </c>
      <c r="H47" s="223">
        <v>27.32</v>
      </c>
      <c r="I47" s="223">
        <v>26.92</v>
      </c>
      <c r="J47" s="224">
        <v>27.06</v>
      </c>
    </row>
    <row r="48" spans="2:10" ht="57.75" customHeight="1" x14ac:dyDescent="0.15">
      <c r="B48" s="225"/>
      <c r="C48" s="1135" t="s">
        <v>472</v>
      </c>
      <c r="D48" s="1135"/>
      <c r="E48" s="1136"/>
      <c r="F48" s="226">
        <v>4.28</v>
      </c>
      <c r="G48" s="227">
        <v>5</v>
      </c>
      <c r="H48" s="227">
        <v>7.15</v>
      </c>
      <c r="I48" s="227">
        <v>7.37</v>
      </c>
      <c r="J48" s="228">
        <v>7.21</v>
      </c>
    </row>
    <row r="49" spans="2:10" ht="57.75" customHeight="1" thickBot="1" x14ac:dyDescent="0.2">
      <c r="B49" s="229"/>
      <c r="C49" s="1137" t="s">
        <v>473</v>
      </c>
      <c r="D49" s="1137"/>
      <c r="E49" s="1138"/>
      <c r="F49" s="230">
        <v>10.29</v>
      </c>
      <c r="G49" s="231">
        <v>4.17</v>
      </c>
      <c r="H49" s="231">
        <v>5.22</v>
      </c>
      <c r="I49" s="231" t="s">
        <v>474</v>
      </c>
      <c r="J49" s="232" t="s">
        <v>475</v>
      </c>
    </row>
    <row r="50" spans="2:10" x14ac:dyDescent="0.15"/>
  </sheetData>
  <sheetProtection algorithmName="SHA-512" hashValue="YEHlPlcDWIDmAqsEthsetNnLWcr+bH8sKHy5r7LIBIFF91c0yn6YiNi4iw2ESWIYLNhX3doq73/mjXtAydwtOA==" saltValue="rNoNtaR0YR/zivOHoIvUg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469</v>
      </c>
      <c r="K32" s="233"/>
      <c r="L32" s="233"/>
      <c r="M32" s="233"/>
      <c r="N32" s="233"/>
      <c r="O32" s="233"/>
      <c r="P32" s="233"/>
    </row>
    <row r="33" spans="1:16" ht="39" customHeight="1" thickBot="1" x14ac:dyDescent="0.25">
      <c r="A33" s="233"/>
      <c r="B33" s="236" t="s">
        <v>476</v>
      </c>
      <c r="C33" s="237"/>
      <c r="D33" s="237"/>
      <c r="E33" s="238" t="s">
        <v>470</v>
      </c>
      <c r="F33" s="239" t="s">
        <v>3</v>
      </c>
      <c r="G33" s="240" t="s">
        <v>4</v>
      </c>
      <c r="H33" s="240" t="s">
        <v>5</v>
      </c>
      <c r="I33" s="240" t="s">
        <v>6</v>
      </c>
      <c r="J33" s="241" t="s">
        <v>7</v>
      </c>
      <c r="K33" s="233"/>
      <c r="L33" s="233"/>
      <c r="M33" s="233"/>
      <c r="N33" s="233"/>
      <c r="O33" s="233"/>
      <c r="P33" s="233"/>
    </row>
    <row r="34" spans="1:16" ht="39" customHeight="1" x14ac:dyDescent="0.15">
      <c r="A34" s="233"/>
      <c r="B34" s="242"/>
      <c r="C34" s="1145" t="s">
        <v>477</v>
      </c>
      <c r="D34" s="1145"/>
      <c r="E34" s="1146"/>
      <c r="F34" s="243">
        <v>2.84</v>
      </c>
      <c r="G34" s="244">
        <v>3.76</v>
      </c>
      <c r="H34" s="244">
        <v>5.12</v>
      </c>
      <c r="I34" s="244">
        <v>6.6</v>
      </c>
      <c r="J34" s="245">
        <v>8.19</v>
      </c>
      <c r="K34" s="233"/>
      <c r="L34" s="233"/>
      <c r="M34" s="233"/>
      <c r="N34" s="233"/>
      <c r="O34" s="233"/>
      <c r="P34" s="233"/>
    </row>
    <row r="35" spans="1:16" ht="39" customHeight="1" x14ac:dyDescent="0.15">
      <c r="A35" s="233"/>
      <c r="B35" s="246"/>
      <c r="C35" s="1139" t="s">
        <v>478</v>
      </c>
      <c r="D35" s="1140"/>
      <c r="E35" s="1141"/>
      <c r="F35" s="247">
        <v>4.2699999999999996</v>
      </c>
      <c r="G35" s="248">
        <v>5</v>
      </c>
      <c r="H35" s="248">
        <v>7.15</v>
      </c>
      <c r="I35" s="248">
        <v>7.37</v>
      </c>
      <c r="J35" s="249">
        <v>7.2</v>
      </c>
      <c r="K35" s="233"/>
      <c r="L35" s="233"/>
      <c r="M35" s="233"/>
      <c r="N35" s="233"/>
      <c r="O35" s="233"/>
      <c r="P35" s="233"/>
    </row>
    <row r="36" spans="1:16" ht="39" customHeight="1" x14ac:dyDescent="0.15">
      <c r="A36" s="233"/>
      <c r="B36" s="246"/>
      <c r="C36" s="1139" t="s">
        <v>479</v>
      </c>
      <c r="D36" s="1140"/>
      <c r="E36" s="1141"/>
      <c r="F36" s="247">
        <v>4.5999999999999996</v>
      </c>
      <c r="G36" s="248">
        <v>4.76</v>
      </c>
      <c r="H36" s="248">
        <v>5.46</v>
      </c>
      <c r="I36" s="248">
        <v>5.84</v>
      </c>
      <c r="J36" s="249">
        <v>6.52</v>
      </c>
      <c r="K36" s="233"/>
      <c r="L36" s="233"/>
      <c r="M36" s="233"/>
      <c r="N36" s="233"/>
      <c r="O36" s="233"/>
      <c r="P36" s="233"/>
    </row>
    <row r="37" spans="1:16" ht="39" customHeight="1" x14ac:dyDescent="0.15">
      <c r="A37" s="233"/>
      <c r="B37" s="246"/>
      <c r="C37" s="1139" t="s">
        <v>480</v>
      </c>
      <c r="D37" s="1140"/>
      <c r="E37" s="1141"/>
      <c r="F37" s="247">
        <v>0.86</v>
      </c>
      <c r="G37" s="248">
        <v>0.65</v>
      </c>
      <c r="H37" s="248">
        <v>0.8</v>
      </c>
      <c r="I37" s="248">
        <v>0.87</v>
      </c>
      <c r="J37" s="249">
        <v>0.89</v>
      </c>
      <c r="K37" s="233"/>
      <c r="L37" s="233"/>
      <c r="M37" s="233"/>
      <c r="N37" s="233"/>
      <c r="O37" s="233"/>
      <c r="P37" s="233"/>
    </row>
    <row r="38" spans="1:16" ht="39" customHeight="1" x14ac:dyDescent="0.15">
      <c r="A38" s="233"/>
      <c r="B38" s="246"/>
      <c r="C38" s="1139" t="s">
        <v>481</v>
      </c>
      <c r="D38" s="1140"/>
      <c r="E38" s="1141"/>
      <c r="F38" s="247">
        <v>0.62</v>
      </c>
      <c r="G38" s="248">
        <v>0.76</v>
      </c>
      <c r="H38" s="248">
        <v>0.31</v>
      </c>
      <c r="I38" s="248">
        <v>0.26</v>
      </c>
      <c r="J38" s="249">
        <v>0.13</v>
      </c>
      <c r="K38" s="233"/>
      <c r="L38" s="233"/>
      <c r="M38" s="233"/>
      <c r="N38" s="233"/>
      <c r="O38" s="233"/>
      <c r="P38" s="233"/>
    </row>
    <row r="39" spans="1:16" ht="39" customHeight="1" x14ac:dyDescent="0.15">
      <c r="A39" s="233"/>
      <c r="B39" s="246"/>
      <c r="C39" s="1139" t="s">
        <v>482</v>
      </c>
      <c r="D39" s="1140"/>
      <c r="E39" s="1141"/>
      <c r="F39" s="247">
        <v>0.02</v>
      </c>
      <c r="G39" s="248">
        <v>0</v>
      </c>
      <c r="H39" s="248">
        <v>0.01</v>
      </c>
      <c r="I39" s="248">
        <v>0.03</v>
      </c>
      <c r="J39" s="249">
        <v>0.01</v>
      </c>
      <c r="K39" s="233"/>
      <c r="L39" s="233"/>
      <c r="M39" s="233"/>
      <c r="N39" s="233"/>
      <c r="O39" s="233"/>
      <c r="P39" s="233"/>
    </row>
    <row r="40" spans="1:16" ht="39" customHeight="1" x14ac:dyDescent="0.15">
      <c r="A40" s="233"/>
      <c r="B40" s="246"/>
      <c r="C40" s="1139"/>
      <c r="D40" s="1140"/>
      <c r="E40" s="1141"/>
      <c r="F40" s="247"/>
      <c r="G40" s="248"/>
      <c r="H40" s="248"/>
      <c r="I40" s="248"/>
      <c r="J40" s="249"/>
      <c r="K40" s="233"/>
      <c r="L40" s="233"/>
      <c r="M40" s="233"/>
      <c r="N40" s="233"/>
      <c r="O40" s="233"/>
      <c r="P40" s="233"/>
    </row>
    <row r="41" spans="1:16" ht="39" customHeight="1" x14ac:dyDescent="0.15">
      <c r="A41" s="233"/>
      <c r="B41" s="246"/>
      <c r="C41" s="1139"/>
      <c r="D41" s="1140"/>
      <c r="E41" s="1141"/>
      <c r="F41" s="247"/>
      <c r="G41" s="248"/>
      <c r="H41" s="248"/>
      <c r="I41" s="248"/>
      <c r="J41" s="249"/>
      <c r="K41" s="233"/>
      <c r="L41" s="233"/>
      <c r="M41" s="233"/>
      <c r="N41" s="233"/>
      <c r="O41" s="233"/>
      <c r="P41" s="233"/>
    </row>
    <row r="42" spans="1:16" ht="39" customHeight="1" x14ac:dyDescent="0.15">
      <c r="A42" s="233"/>
      <c r="B42" s="250"/>
      <c r="C42" s="1139" t="s">
        <v>483</v>
      </c>
      <c r="D42" s="1140"/>
      <c r="E42" s="1141"/>
      <c r="F42" s="247" t="s">
        <v>332</v>
      </c>
      <c r="G42" s="248" t="s">
        <v>332</v>
      </c>
      <c r="H42" s="248" t="s">
        <v>332</v>
      </c>
      <c r="I42" s="248" t="s">
        <v>332</v>
      </c>
      <c r="J42" s="249" t="s">
        <v>332</v>
      </c>
      <c r="K42" s="233"/>
      <c r="L42" s="233"/>
      <c r="M42" s="233"/>
      <c r="N42" s="233"/>
      <c r="O42" s="233"/>
      <c r="P42" s="233"/>
    </row>
    <row r="43" spans="1:16" ht="39" customHeight="1" thickBot="1" x14ac:dyDescent="0.2">
      <c r="A43" s="233"/>
      <c r="B43" s="251"/>
      <c r="C43" s="1142" t="s">
        <v>484</v>
      </c>
      <c r="D43" s="1143"/>
      <c r="E43" s="1144"/>
      <c r="F43" s="252" t="s">
        <v>332</v>
      </c>
      <c r="G43" s="253" t="s">
        <v>332</v>
      </c>
      <c r="H43" s="253" t="s">
        <v>332</v>
      </c>
      <c r="I43" s="253" t="s">
        <v>332</v>
      </c>
      <c r="J43" s="254" t="s">
        <v>332</v>
      </c>
      <c r="K43" s="233"/>
      <c r="L43" s="233"/>
      <c r="M43" s="233"/>
      <c r="N43" s="233"/>
      <c r="O43" s="233"/>
      <c r="P43" s="233"/>
    </row>
    <row r="44" spans="1:16" ht="39" customHeight="1" x14ac:dyDescent="0.15">
      <c r="A44" s="233"/>
      <c r="B44" s="255" t="s">
        <v>485</v>
      </c>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P9vGnoW5PzqtA0nA8J5AsgNs7ShZKlYHMh3hZAhP3y3R5htF4kiYkWPr7QjHF4Q0IMJ3qjjJRUHFpDHWpPxCfA==" saltValue="qgHIsfCguFPVHigpOPbC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486</v>
      </c>
      <c r="P43" s="259"/>
      <c r="Q43" s="259"/>
      <c r="R43" s="259"/>
      <c r="S43" s="259"/>
      <c r="T43" s="259"/>
      <c r="U43" s="259"/>
    </row>
    <row r="44" spans="1:21" ht="30.75" customHeight="1" thickBot="1" x14ac:dyDescent="0.2">
      <c r="A44" s="259"/>
      <c r="B44" s="262" t="s">
        <v>487</v>
      </c>
      <c r="C44" s="263"/>
      <c r="D44" s="263"/>
      <c r="E44" s="264"/>
      <c r="F44" s="264"/>
      <c r="G44" s="264"/>
      <c r="H44" s="264"/>
      <c r="I44" s="264"/>
      <c r="J44" s="265" t="s">
        <v>470</v>
      </c>
      <c r="K44" s="266" t="s">
        <v>3</v>
      </c>
      <c r="L44" s="267" t="s">
        <v>4</v>
      </c>
      <c r="M44" s="267" t="s">
        <v>5</v>
      </c>
      <c r="N44" s="267" t="s">
        <v>6</v>
      </c>
      <c r="O44" s="268" t="s">
        <v>7</v>
      </c>
      <c r="P44" s="259"/>
      <c r="Q44" s="259"/>
      <c r="R44" s="259"/>
      <c r="S44" s="259"/>
      <c r="T44" s="259"/>
      <c r="U44" s="259"/>
    </row>
    <row r="45" spans="1:21" ht="30.75" customHeight="1" x14ac:dyDescent="0.15">
      <c r="A45" s="259"/>
      <c r="B45" s="1170" t="s">
        <v>488</v>
      </c>
      <c r="C45" s="1171"/>
      <c r="D45" s="269"/>
      <c r="E45" s="1176" t="s">
        <v>489</v>
      </c>
      <c r="F45" s="1176"/>
      <c r="G45" s="1176"/>
      <c r="H45" s="1176"/>
      <c r="I45" s="1176"/>
      <c r="J45" s="1177"/>
      <c r="K45" s="270">
        <v>634</v>
      </c>
      <c r="L45" s="271">
        <v>812</v>
      </c>
      <c r="M45" s="271">
        <v>978</v>
      </c>
      <c r="N45" s="271">
        <v>1034</v>
      </c>
      <c r="O45" s="272">
        <v>1146</v>
      </c>
      <c r="P45" s="259"/>
      <c r="Q45" s="259"/>
      <c r="R45" s="259"/>
      <c r="S45" s="259"/>
      <c r="T45" s="259"/>
      <c r="U45" s="259"/>
    </row>
    <row r="46" spans="1:21" ht="30.75" customHeight="1" x14ac:dyDescent="0.15">
      <c r="A46" s="259"/>
      <c r="B46" s="1172"/>
      <c r="C46" s="1173"/>
      <c r="D46" s="273"/>
      <c r="E46" s="1149" t="s">
        <v>490</v>
      </c>
      <c r="F46" s="1149"/>
      <c r="G46" s="1149"/>
      <c r="H46" s="1149"/>
      <c r="I46" s="1149"/>
      <c r="J46" s="1150"/>
      <c r="K46" s="274" t="s">
        <v>332</v>
      </c>
      <c r="L46" s="275" t="s">
        <v>332</v>
      </c>
      <c r="M46" s="275" t="s">
        <v>332</v>
      </c>
      <c r="N46" s="275" t="s">
        <v>332</v>
      </c>
      <c r="O46" s="276" t="s">
        <v>332</v>
      </c>
      <c r="P46" s="259"/>
      <c r="Q46" s="259"/>
      <c r="R46" s="259"/>
      <c r="S46" s="259"/>
      <c r="T46" s="259"/>
      <c r="U46" s="259"/>
    </row>
    <row r="47" spans="1:21" ht="30.75" customHeight="1" x14ac:dyDescent="0.15">
      <c r="A47" s="259"/>
      <c r="B47" s="1172"/>
      <c r="C47" s="1173"/>
      <c r="D47" s="273"/>
      <c r="E47" s="1149" t="s">
        <v>491</v>
      </c>
      <c r="F47" s="1149"/>
      <c r="G47" s="1149"/>
      <c r="H47" s="1149"/>
      <c r="I47" s="1149"/>
      <c r="J47" s="1150"/>
      <c r="K47" s="274" t="s">
        <v>332</v>
      </c>
      <c r="L47" s="275" t="s">
        <v>332</v>
      </c>
      <c r="M47" s="275" t="s">
        <v>332</v>
      </c>
      <c r="N47" s="275" t="s">
        <v>332</v>
      </c>
      <c r="O47" s="276" t="s">
        <v>332</v>
      </c>
      <c r="P47" s="259"/>
      <c r="Q47" s="259"/>
      <c r="R47" s="259"/>
      <c r="S47" s="259"/>
      <c r="T47" s="259"/>
      <c r="U47" s="259"/>
    </row>
    <row r="48" spans="1:21" ht="30.75" customHeight="1" x14ac:dyDescent="0.15">
      <c r="A48" s="259"/>
      <c r="B48" s="1172"/>
      <c r="C48" s="1173"/>
      <c r="D48" s="273"/>
      <c r="E48" s="1149" t="s">
        <v>492</v>
      </c>
      <c r="F48" s="1149"/>
      <c r="G48" s="1149"/>
      <c r="H48" s="1149"/>
      <c r="I48" s="1149"/>
      <c r="J48" s="1150"/>
      <c r="K48" s="274">
        <v>43</v>
      </c>
      <c r="L48" s="275">
        <v>92</v>
      </c>
      <c r="M48" s="275">
        <v>85</v>
      </c>
      <c r="N48" s="275">
        <v>77</v>
      </c>
      <c r="O48" s="276">
        <v>68</v>
      </c>
      <c r="P48" s="259"/>
      <c r="Q48" s="259"/>
      <c r="R48" s="259"/>
      <c r="S48" s="259"/>
      <c r="T48" s="259"/>
      <c r="U48" s="259"/>
    </row>
    <row r="49" spans="1:21" ht="30.75" customHeight="1" x14ac:dyDescent="0.15">
      <c r="A49" s="259"/>
      <c r="B49" s="1172"/>
      <c r="C49" s="1173"/>
      <c r="D49" s="273"/>
      <c r="E49" s="1149" t="s">
        <v>493</v>
      </c>
      <c r="F49" s="1149"/>
      <c r="G49" s="1149"/>
      <c r="H49" s="1149"/>
      <c r="I49" s="1149"/>
      <c r="J49" s="1150"/>
      <c r="K49" s="274">
        <v>0</v>
      </c>
      <c r="L49" s="275">
        <v>4</v>
      </c>
      <c r="M49" s="275">
        <v>9</v>
      </c>
      <c r="N49" s="275">
        <v>8</v>
      </c>
      <c r="O49" s="276">
        <v>8</v>
      </c>
      <c r="P49" s="259"/>
      <c r="Q49" s="259"/>
      <c r="R49" s="259"/>
      <c r="S49" s="259"/>
      <c r="T49" s="259"/>
      <c r="U49" s="259"/>
    </row>
    <row r="50" spans="1:21" ht="30.75" customHeight="1" x14ac:dyDescent="0.15">
      <c r="A50" s="259"/>
      <c r="B50" s="1172"/>
      <c r="C50" s="1173"/>
      <c r="D50" s="273"/>
      <c r="E50" s="1149" t="s">
        <v>494</v>
      </c>
      <c r="F50" s="1149"/>
      <c r="G50" s="1149"/>
      <c r="H50" s="1149"/>
      <c r="I50" s="1149"/>
      <c r="J50" s="1150"/>
      <c r="K50" s="274">
        <v>38</v>
      </c>
      <c r="L50" s="275">
        <v>16</v>
      </c>
      <c r="M50" s="275">
        <v>18</v>
      </c>
      <c r="N50" s="275">
        <v>10</v>
      </c>
      <c r="O50" s="276">
        <v>0</v>
      </c>
      <c r="P50" s="259"/>
      <c r="Q50" s="259"/>
      <c r="R50" s="259"/>
      <c r="S50" s="259"/>
      <c r="T50" s="259"/>
      <c r="U50" s="259"/>
    </row>
    <row r="51" spans="1:21" ht="30.75" customHeight="1" x14ac:dyDescent="0.15">
      <c r="A51" s="259"/>
      <c r="B51" s="1174"/>
      <c r="C51" s="1175"/>
      <c r="D51" s="277"/>
      <c r="E51" s="1149" t="s">
        <v>495</v>
      </c>
      <c r="F51" s="1149"/>
      <c r="G51" s="1149"/>
      <c r="H51" s="1149"/>
      <c r="I51" s="1149"/>
      <c r="J51" s="1150"/>
      <c r="K51" s="274" t="s">
        <v>332</v>
      </c>
      <c r="L51" s="275" t="s">
        <v>332</v>
      </c>
      <c r="M51" s="275" t="s">
        <v>332</v>
      </c>
      <c r="N51" s="275" t="s">
        <v>332</v>
      </c>
      <c r="O51" s="276" t="s">
        <v>332</v>
      </c>
      <c r="P51" s="259"/>
      <c r="Q51" s="259"/>
      <c r="R51" s="259"/>
      <c r="S51" s="259"/>
      <c r="T51" s="259"/>
      <c r="U51" s="259"/>
    </row>
    <row r="52" spans="1:21" ht="30.75" customHeight="1" x14ac:dyDescent="0.15">
      <c r="A52" s="259"/>
      <c r="B52" s="1147" t="s">
        <v>496</v>
      </c>
      <c r="C52" s="1148"/>
      <c r="D52" s="277"/>
      <c r="E52" s="1149" t="s">
        <v>497</v>
      </c>
      <c r="F52" s="1149"/>
      <c r="G52" s="1149"/>
      <c r="H52" s="1149"/>
      <c r="I52" s="1149"/>
      <c r="J52" s="1150"/>
      <c r="K52" s="274">
        <v>597</v>
      </c>
      <c r="L52" s="275">
        <v>656</v>
      </c>
      <c r="M52" s="275">
        <v>720</v>
      </c>
      <c r="N52" s="275">
        <v>739</v>
      </c>
      <c r="O52" s="276">
        <v>820</v>
      </c>
      <c r="P52" s="259"/>
      <c r="Q52" s="259"/>
      <c r="R52" s="259"/>
      <c r="S52" s="259"/>
      <c r="T52" s="259"/>
      <c r="U52" s="259"/>
    </row>
    <row r="53" spans="1:21" ht="30.75" customHeight="1" thickBot="1" x14ac:dyDescent="0.2">
      <c r="A53" s="259"/>
      <c r="B53" s="1151" t="s">
        <v>498</v>
      </c>
      <c r="C53" s="1152"/>
      <c r="D53" s="278"/>
      <c r="E53" s="1153" t="s">
        <v>499</v>
      </c>
      <c r="F53" s="1153"/>
      <c r="G53" s="1153"/>
      <c r="H53" s="1153"/>
      <c r="I53" s="1153"/>
      <c r="J53" s="1154"/>
      <c r="K53" s="279">
        <v>118</v>
      </c>
      <c r="L53" s="280">
        <v>268</v>
      </c>
      <c r="M53" s="280">
        <v>370</v>
      </c>
      <c r="N53" s="280">
        <v>390</v>
      </c>
      <c r="O53" s="281">
        <v>402</v>
      </c>
      <c r="P53" s="259"/>
      <c r="Q53" s="259"/>
      <c r="R53" s="259"/>
      <c r="S53" s="259"/>
      <c r="T53" s="259"/>
      <c r="U53" s="259"/>
    </row>
    <row r="54" spans="1:21" ht="24" customHeight="1" x14ac:dyDescent="0.15">
      <c r="A54" s="259"/>
      <c r="B54" s="282" t="s">
        <v>500</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t="s">
        <v>501</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502</v>
      </c>
      <c r="C56" s="284"/>
      <c r="D56" s="284"/>
      <c r="E56" s="284"/>
      <c r="F56" s="284"/>
      <c r="G56" s="284"/>
      <c r="H56" s="284"/>
      <c r="I56" s="284"/>
      <c r="J56" s="284"/>
      <c r="K56" s="285"/>
      <c r="L56" s="285"/>
      <c r="M56" s="285"/>
      <c r="N56" s="285"/>
      <c r="O56" s="286" t="s">
        <v>503</v>
      </c>
      <c r="P56" s="259"/>
      <c r="Q56" s="259"/>
      <c r="R56" s="259"/>
      <c r="S56" s="259"/>
      <c r="T56" s="259"/>
      <c r="U56" s="259"/>
    </row>
    <row r="57" spans="1:21" ht="31.5" customHeight="1" thickBot="1" x14ac:dyDescent="0.2">
      <c r="A57" s="259"/>
      <c r="B57" s="287"/>
      <c r="C57" s="288"/>
      <c r="D57" s="288"/>
      <c r="E57" s="289"/>
      <c r="F57" s="289"/>
      <c r="G57" s="289"/>
      <c r="H57" s="289"/>
      <c r="I57" s="289"/>
      <c r="J57" s="290" t="s">
        <v>470</v>
      </c>
      <c r="K57" s="291" t="s">
        <v>504</v>
      </c>
      <c r="L57" s="292" t="s">
        <v>505</v>
      </c>
      <c r="M57" s="292" t="s">
        <v>506</v>
      </c>
      <c r="N57" s="292" t="s">
        <v>507</v>
      </c>
      <c r="O57" s="293" t="s">
        <v>508</v>
      </c>
      <c r="P57" s="259"/>
      <c r="Q57" s="259"/>
      <c r="R57" s="259"/>
      <c r="S57" s="259"/>
      <c r="T57" s="259"/>
      <c r="U57" s="259"/>
    </row>
    <row r="58" spans="1:21" ht="31.5" customHeight="1" x14ac:dyDescent="0.15">
      <c r="B58" s="1155" t="s">
        <v>509</v>
      </c>
      <c r="C58" s="1156"/>
      <c r="D58" s="1161" t="s">
        <v>510</v>
      </c>
      <c r="E58" s="1162"/>
      <c r="F58" s="1162"/>
      <c r="G58" s="1162"/>
      <c r="H58" s="1162"/>
      <c r="I58" s="1162"/>
      <c r="J58" s="1163"/>
      <c r="K58" s="294"/>
      <c r="L58" s="295"/>
      <c r="M58" s="295"/>
      <c r="N58" s="295"/>
      <c r="O58" s="296"/>
    </row>
    <row r="59" spans="1:21" ht="31.5" customHeight="1" x14ac:dyDescent="0.15">
      <c r="B59" s="1157"/>
      <c r="C59" s="1158"/>
      <c r="D59" s="1164" t="s">
        <v>511</v>
      </c>
      <c r="E59" s="1165"/>
      <c r="F59" s="1165"/>
      <c r="G59" s="1165"/>
      <c r="H59" s="1165"/>
      <c r="I59" s="1165"/>
      <c r="J59" s="1166"/>
      <c r="K59" s="297"/>
      <c r="L59" s="298"/>
      <c r="M59" s="298"/>
      <c r="N59" s="298"/>
      <c r="O59" s="299"/>
    </row>
    <row r="60" spans="1:21" ht="31.5" customHeight="1" thickBot="1" x14ac:dyDescent="0.2">
      <c r="B60" s="1159"/>
      <c r="C60" s="1160"/>
      <c r="D60" s="1167" t="s">
        <v>512</v>
      </c>
      <c r="E60" s="1168"/>
      <c r="F60" s="1168"/>
      <c r="G60" s="1168"/>
      <c r="H60" s="1168"/>
      <c r="I60" s="1168"/>
      <c r="J60" s="1169"/>
      <c r="K60" s="300"/>
      <c r="L60" s="301"/>
      <c r="M60" s="301"/>
      <c r="N60" s="301"/>
      <c r="O60" s="302"/>
    </row>
    <row r="61" spans="1:21" ht="24" customHeight="1" x14ac:dyDescent="0.15">
      <c r="B61" s="303"/>
      <c r="C61" s="303"/>
      <c r="D61" s="304" t="s">
        <v>513</v>
      </c>
      <c r="E61" s="305"/>
      <c r="F61" s="305"/>
      <c r="G61" s="305"/>
      <c r="H61" s="305"/>
      <c r="I61" s="305"/>
      <c r="J61" s="305"/>
      <c r="K61" s="305"/>
      <c r="L61" s="305"/>
      <c r="M61" s="305"/>
      <c r="N61" s="305"/>
      <c r="O61" s="305"/>
    </row>
    <row r="62" spans="1:21" ht="24" customHeight="1" x14ac:dyDescent="0.15">
      <c r="B62" s="306"/>
      <c r="C62" s="306"/>
      <c r="D62" s="304" t="s">
        <v>514</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3MfBZA/ytdIeUZxedBmDjB2Abjo5tUVfQ/On9RbYOtyX8SWEHXStr6XA52Cr2mipeLL/OQe9BBJyEd67BlbUZw==" saltValue="F6QPSZeTyfU3L4zi/J43n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486</v>
      </c>
    </row>
    <row r="40" spans="2:13" ht="27.75" customHeight="1" thickBot="1" x14ac:dyDescent="0.2">
      <c r="B40" s="309" t="s">
        <v>487</v>
      </c>
      <c r="C40" s="310"/>
      <c r="D40" s="310"/>
      <c r="E40" s="311"/>
      <c r="F40" s="311"/>
      <c r="G40" s="311"/>
      <c r="H40" s="312" t="s">
        <v>470</v>
      </c>
      <c r="I40" s="313" t="s">
        <v>3</v>
      </c>
      <c r="J40" s="314" t="s">
        <v>4</v>
      </c>
      <c r="K40" s="314" t="s">
        <v>5</v>
      </c>
      <c r="L40" s="314" t="s">
        <v>6</v>
      </c>
      <c r="M40" s="315" t="s">
        <v>7</v>
      </c>
    </row>
    <row r="41" spans="2:13" ht="27.75" customHeight="1" x14ac:dyDescent="0.15">
      <c r="B41" s="1190" t="s">
        <v>515</v>
      </c>
      <c r="C41" s="1191"/>
      <c r="D41" s="316"/>
      <c r="E41" s="1192" t="s">
        <v>516</v>
      </c>
      <c r="F41" s="1192"/>
      <c r="G41" s="1192"/>
      <c r="H41" s="1193"/>
      <c r="I41" s="317">
        <v>9689</v>
      </c>
      <c r="J41" s="318">
        <v>11421</v>
      </c>
      <c r="K41" s="318">
        <v>11379</v>
      </c>
      <c r="L41" s="318">
        <v>11354</v>
      </c>
      <c r="M41" s="319">
        <v>10932</v>
      </c>
    </row>
    <row r="42" spans="2:13" ht="27.75" customHeight="1" x14ac:dyDescent="0.15">
      <c r="B42" s="1180"/>
      <c r="C42" s="1181"/>
      <c r="D42" s="320"/>
      <c r="E42" s="1184" t="s">
        <v>517</v>
      </c>
      <c r="F42" s="1184"/>
      <c r="G42" s="1184"/>
      <c r="H42" s="1185"/>
      <c r="I42" s="321">
        <v>792</v>
      </c>
      <c r="J42" s="322">
        <v>378</v>
      </c>
      <c r="K42" s="322">
        <v>85</v>
      </c>
      <c r="L42" s="322">
        <v>56</v>
      </c>
      <c r="M42" s="323">
        <v>37</v>
      </c>
    </row>
    <row r="43" spans="2:13" ht="27.75" customHeight="1" x14ac:dyDescent="0.15">
      <c r="B43" s="1180"/>
      <c r="C43" s="1181"/>
      <c r="D43" s="320"/>
      <c r="E43" s="1184" t="s">
        <v>518</v>
      </c>
      <c r="F43" s="1184"/>
      <c r="G43" s="1184"/>
      <c r="H43" s="1185"/>
      <c r="I43" s="321">
        <v>572</v>
      </c>
      <c r="J43" s="322">
        <v>402</v>
      </c>
      <c r="K43" s="322">
        <v>323</v>
      </c>
      <c r="L43" s="322">
        <v>411</v>
      </c>
      <c r="M43" s="323">
        <v>483</v>
      </c>
    </row>
    <row r="44" spans="2:13" ht="27.75" customHeight="1" x14ac:dyDescent="0.15">
      <c r="B44" s="1180"/>
      <c r="C44" s="1181"/>
      <c r="D44" s="320"/>
      <c r="E44" s="1184" t="s">
        <v>519</v>
      </c>
      <c r="F44" s="1184"/>
      <c r="G44" s="1184"/>
      <c r="H44" s="1185"/>
      <c r="I44" s="321">
        <v>29</v>
      </c>
      <c r="J44" s="322">
        <v>76</v>
      </c>
      <c r="K44" s="322">
        <v>65</v>
      </c>
      <c r="L44" s="322">
        <v>91</v>
      </c>
      <c r="M44" s="323">
        <v>84</v>
      </c>
    </row>
    <row r="45" spans="2:13" ht="27.75" customHeight="1" x14ac:dyDescent="0.15">
      <c r="B45" s="1180"/>
      <c r="C45" s="1181"/>
      <c r="D45" s="320"/>
      <c r="E45" s="1184" t="s">
        <v>520</v>
      </c>
      <c r="F45" s="1184"/>
      <c r="G45" s="1184"/>
      <c r="H45" s="1185"/>
      <c r="I45" s="321">
        <v>1330</v>
      </c>
      <c r="J45" s="322">
        <v>1274</v>
      </c>
      <c r="K45" s="322">
        <v>1214</v>
      </c>
      <c r="L45" s="322">
        <v>1156</v>
      </c>
      <c r="M45" s="323">
        <v>1103</v>
      </c>
    </row>
    <row r="46" spans="2:13" ht="27.75" customHeight="1" x14ac:dyDescent="0.15">
      <c r="B46" s="1180"/>
      <c r="C46" s="1181"/>
      <c r="D46" s="324"/>
      <c r="E46" s="1184" t="s">
        <v>521</v>
      </c>
      <c r="F46" s="1184"/>
      <c r="G46" s="1184"/>
      <c r="H46" s="1185"/>
      <c r="I46" s="321" t="s">
        <v>332</v>
      </c>
      <c r="J46" s="322" t="s">
        <v>332</v>
      </c>
      <c r="K46" s="322" t="s">
        <v>332</v>
      </c>
      <c r="L46" s="322" t="s">
        <v>332</v>
      </c>
      <c r="M46" s="323" t="s">
        <v>332</v>
      </c>
    </row>
    <row r="47" spans="2:13" ht="27.75" customHeight="1" x14ac:dyDescent="0.15">
      <c r="B47" s="1180"/>
      <c r="C47" s="1181"/>
      <c r="D47" s="325"/>
      <c r="E47" s="1194" t="s">
        <v>522</v>
      </c>
      <c r="F47" s="1195"/>
      <c r="G47" s="1195"/>
      <c r="H47" s="1196"/>
      <c r="I47" s="321" t="s">
        <v>332</v>
      </c>
      <c r="J47" s="322" t="s">
        <v>332</v>
      </c>
      <c r="K47" s="322" t="s">
        <v>332</v>
      </c>
      <c r="L47" s="322" t="s">
        <v>332</v>
      </c>
      <c r="M47" s="323" t="s">
        <v>332</v>
      </c>
    </row>
    <row r="48" spans="2:13" ht="27.75" customHeight="1" x14ac:dyDescent="0.15">
      <c r="B48" s="1180"/>
      <c r="C48" s="1181"/>
      <c r="D48" s="320"/>
      <c r="E48" s="1184" t="s">
        <v>523</v>
      </c>
      <c r="F48" s="1184"/>
      <c r="G48" s="1184"/>
      <c r="H48" s="1185"/>
      <c r="I48" s="321" t="s">
        <v>332</v>
      </c>
      <c r="J48" s="322" t="s">
        <v>332</v>
      </c>
      <c r="K48" s="322" t="s">
        <v>332</v>
      </c>
      <c r="L48" s="322" t="s">
        <v>332</v>
      </c>
      <c r="M48" s="323" t="s">
        <v>332</v>
      </c>
    </row>
    <row r="49" spans="2:13" ht="27.75" customHeight="1" x14ac:dyDescent="0.15">
      <c r="B49" s="1182"/>
      <c r="C49" s="1183"/>
      <c r="D49" s="320"/>
      <c r="E49" s="1184" t="s">
        <v>524</v>
      </c>
      <c r="F49" s="1184"/>
      <c r="G49" s="1184"/>
      <c r="H49" s="1185"/>
      <c r="I49" s="321" t="s">
        <v>332</v>
      </c>
      <c r="J49" s="322" t="s">
        <v>332</v>
      </c>
      <c r="K49" s="322" t="s">
        <v>332</v>
      </c>
      <c r="L49" s="322" t="s">
        <v>332</v>
      </c>
      <c r="M49" s="323" t="s">
        <v>332</v>
      </c>
    </row>
    <row r="50" spans="2:13" ht="27.75" customHeight="1" x14ac:dyDescent="0.15">
      <c r="B50" s="1178" t="s">
        <v>525</v>
      </c>
      <c r="C50" s="1179"/>
      <c r="D50" s="326"/>
      <c r="E50" s="1184" t="s">
        <v>526</v>
      </c>
      <c r="F50" s="1184"/>
      <c r="G50" s="1184"/>
      <c r="H50" s="1185"/>
      <c r="I50" s="321">
        <v>3789</v>
      </c>
      <c r="J50" s="322">
        <v>3741</v>
      </c>
      <c r="K50" s="322">
        <v>4017</v>
      </c>
      <c r="L50" s="322">
        <v>4464</v>
      </c>
      <c r="M50" s="323">
        <v>4473</v>
      </c>
    </row>
    <row r="51" spans="2:13" ht="27.75" customHeight="1" x14ac:dyDescent="0.15">
      <c r="B51" s="1180"/>
      <c r="C51" s="1181"/>
      <c r="D51" s="320"/>
      <c r="E51" s="1184" t="s">
        <v>527</v>
      </c>
      <c r="F51" s="1184"/>
      <c r="G51" s="1184"/>
      <c r="H51" s="1185"/>
      <c r="I51" s="321">
        <v>577</v>
      </c>
      <c r="J51" s="322">
        <v>551</v>
      </c>
      <c r="K51" s="322">
        <v>528</v>
      </c>
      <c r="L51" s="322">
        <v>490</v>
      </c>
      <c r="M51" s="323">
        <v>486</v>
      </c>
    </row>
    <row r="52" spans="2:13" ht="27.75" customHeight="1" x14ac:dyDescent="0.15">
      <c r="B52" s="1182"/>
      <c r="C52" s="1183"/>
      <c r="D52" s="320"/>
      <c r="E52" s="1184" t="s">
        <v>528</v>
      </c>
      <c r="F52" s="1184"/>
      <c r="G52" s="1184"/>
      <c r="H52" s="1185"/>
      <c r="I52" s="321">
        <v>7537</v>
      </c>
      <c r="J52" s="322">
        <v>8578</v>
      </c>
      <c r="K52" s="322">
        <v>8474</v>
      </c>
      <c r="L52" s="322">
        <v>8550</v>
      </c>
      <c r="M52" s="323">
        <v>8314</v>
      </c>
    </row>
    <row r="53" spans="2:13" ht="27.75" customHeight="1" thickBot="1" x14ac:dyDescent="0.2">
      <c r="B53" s="1186" t="s">
        <v>498</v>
      </c>
      <c r="C53" s="1187"/>
      <c r="D53" s="327"/>
      <c r="E53" s="1188" t="s">
        <v>529</v>
      </c>
      <c r="F53" s="1188"/>
      <c r="G53" s="1188"/>
      <c r="H53" s="1189"/>
      <c r="I53" s="328">
        <v>510</v>
      </c>
      <c r="J53" s="329">
        <v>680</v>
      </c>
      <c r="K53" s="329">
        <v>46</v>
      </c>
      <c r="L53" s="329">
        <v>-435</v>
      </c>
      <c r="M53" s="330">
        <v>-635</v>
      </c>
    </row>
    <row r="54" spans="2:13" ht="27.75" customHeight="1" x14ac:dyDescent="0.15">
      <c r="B54" s="331" t="s">
        <v>530</v>
      </c>
      <c r="C54" s="332"/>
      <c r="D54" s="332"/>
      <c r="E54" s="333"/>
      <c r="F54" s="333"/>
      <c r="G54" s="333"/>
      <c r="H54" s="333"/>
      <c r="I54" s="334"/>
      <c r="J54" s="334"/>
      <c r="K54" s="334"/>
      <c r="L54" s="334"/>
      <c r="M54" s="334"/>
    </row>
    <row r="55" spans="2:13" x14ac:dyDescent="0.15"/>
  </sheetData>
  <sheetProtection algorithmName="SHA-512" hashValue="TmORcK7MUrJlMfUo+y7Dc5Aiw2ypyLFBgTYcBQsXA3f8VI0iDQ923qoCTHcmTtjq8Vk+GOnVNtMOKJx+oRSgEw==" saltValue="Iv98XIWfMtsOfzh2jGgz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531</v>
      </c>
    </row>
    <row r="54" spans="2:8" ht="29.25" customHeight="1" thickBot="1" x14ac:dyDescent="0.25">
      <c r="B54" s="336" t="s">
        <v>22</v>
      </c>
      <c r="C54" s="337"/>
      <c r="D54" s="337"/>
      <c r="E54" s="338" t="s">
        <v>470</v>
      </c>
      <c r="F54" s="339" t="s">
        <v>5</v>
      </c>
      <c r="G54" s="339" t="s">
        <v>6</v>
      </c>
      <c r="H54" s="340" t="s">
        <v>7</v>
      </c>
    </row>
    <row r="55" spans="2:8" ht="52.5" customHeight="1" x14ac:dyDescent="0.15">
      <c r="B55" s="341"/>
      <c r="C55" s="1205" t="s">
        <v>117</v>
      </c>
      <c r="D55" s="1205"/>
      <c r="E55" s="1206"/>
      <c r="F55" s="342">
        <v>1327</v>
      </c>
      <c r="G55" s="342">
        <v>1399</v>
      </c>
      <c r="H55" s="343">
        <v>1395</v>
      </c>
    </row>
    <row r="56" spans="2:8" ht="52.5" customHeight="1" x14ac:dyDescent="0.15">
      <c r="B56" s="344"/>
      <c r="C56" s="1207" t="s">
        <v>532</v>
      </c>
      <c r="D56" s="1207"/>
      <c r="E56" s="1208"/>
      <c r="F56" s="345">
        <v>500</v>
      </c>
      <c r="G56" s="345">
        <v>666</v>
      </c>
      <c r="H56" s="346">
        <v>739</v>
      </c>
    </row>
    <row r="57" spans="2:8" ht="53.25" customHeight="1" x14ac:dyDescent="0.15">
      <c r="B57" s="344"/>
      <c r="C57" s="1209" t="s">
        <v>122</v>
      </c>
      <c r="D57" s="1209"/>
      <c r="E57" s="1210"/>
      <c r="F57" s="347">
        <v>2063</v>
      </c>
      <c r="G57" s="347">
        <v>2269</v>
      </c>
      <c r="H57" s="348">
        <v>2209</v>
      </c>
    </row>
    <row r="58" spans="2:8" ht="45.75" customHeight="1" x14ac:dyDescent="0.15">
      <c r="B58" s="349"/>
      <c r="C58" s="1197" t="s">
        <v>533</v>
      </c>
      <c r="D58" s="1198"/>
      <c r="E58" s="1199"/>
      <c r="F58" s="350">
        <v>1565</v>
      </c>
      <c r="G58" s="350">
        <v>1684</v>
      </c>
      <c r="H58" s="351">
        <v>1708</v>
      </c>
    </row>
    <row r="59" spans="2:8" ht="45.75" customHeight="1" x14ac:dyDescent="0.15">
      <c r="B59" s="349"/>
      <c r="C59" s="1197" t="s">
        <v>534</v>
      </c>
      <c r="D59" s="1198"/>
      <c r="E59" s="1199"/>
      <c r="F59" s="350">
        <v>327</v>
      </c>
      <c r="G59" s="350">
        <v>418</v>
      </c>
      <c r="H59" s="351">
        <v>337</v>
      </c>
    </row>
    <row r="60" spans="2:8" ht="45.75" customHeight="1" x14ac:dyDescent="0.15">
      <c r="B60" s="349"/>
      <c r="C60" s="1197" t="s">
        <v>535</v>
      </c>
      <c r="D60" s="1198"/>
      <c r="E60" s="1199"/>
      <c r="F60" s="350">
        <v>119</v>
      </c>
      <c r="G60" s="350">
        <v>118</v>
      </c>
      <c r="H60" s="351">
        <v>117</v>
      </c>
    </row>
    <row r="61" spans="2:8" ht="45.75" customHeight="1" x14ac:dyDescent="0.15">
      <c r="B61" s="349"/>
      <c r="C61" s="1197" t="s">
        <v>536</v>
      </c>
      <c r="D61" s="1198"/>
      <c r="E61" s="1199"/>
      <c r="F61" s="350">
        <v>34</v>
      </c>
      <c r="G61" s="350">
        <v>29</v>
      </c>
      <c r="H61" s="351">
        <v>24</v>
      </c>
    </row>
    <row r="62" spans="2:8" ht="45.75" customHeight="1" thickBot="1" x14ac:dyDescent="0.2">
      <c r="B62" s="352"/>
      <c r="C62" s="1200" t="s">
        <v>537</v>
      </c>
      <c r="D62" s="1201"/>
      <c r="E62" s="1202"/>
      <c r="F62" s="353">
        <v>10</v>
      </c>
      <c r="G62" s="353">
        <v>10</v>
      </c>
      <c r="H62" s="354">
        <v>14</v>
      </c>
    </row>
    <row r="63" spans="2:8" ht="52.5" customHeight="1" thickBot="1" x14ac:dyDescent="0.2">
      <c r="B63" s="355"/>
      <c r="C63" s="1203" t="s">
        <v>538</v>
      </c>
      <c r="D63" s="1203"/>
      <c r="E63" s="1204"/>
      <c r="F63" s="356">
        <v>3890</v>
      </c>
      <c r="G63" s="356">
        <v>4334</v>
      </c>
      <c r="H63" s="357">
        <v>4343</v>
      </c>
    </row>
    <row r="64" spans="2:8" x14ac:dyDescent="0.15"/>
  </sheetData>
  <sheetProtection algorithmName="SHA-512" hashValue="hpOqEYANwYSG7LvC+bkPdlOW5VnN5xoiOh1IHtmTQYhFrIHyYWiheEi+5e7U1R93Ni6fse+oul0NUwzixxLTiQ==" saltValue="pVMeYPlHVrrKDFkExTqR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2" t="s">
        <v>539</v>
      </c>
      <c r="AO43" s="1213"/>
      <c r="AP43" s="1213"/>
      <c r="AQ43" s="1213"/>
      <c r="AR43" s="1213"/>
      <c r="AS43" s="1213"/>
      <c r="AT43" s="1213"/>
      <c r="AU43" s="1213"/>
      <c r="AV43" s="1213"/>
      <c r="AW43" s="1213"/>
      <c r="AX43" s="1213"/>
      <c r="AY43" s="1213"/>
      <c r="AZ43" s="1213"/>
      <c r="BA43" s="1213"/>
      <c r="BB43" s="1213"/>
      <c r="BC43" s="1213"/>
      <c r="BD43" s="1213"/>
      <c r="BE43" s="1213"/>
      <c r="BF43" s="1213"/>
      <c r="BG43" s="1213"/>
      <c r="BH43" s="1213"/>
      <c r="BI43" s="1213"/>
      <c r="BJ43" s="1213"/>
      <c r="BK43" s="1213"/>
      <c r="BL43" s="1213"/>
      <c r="BM43" s="1213"/>
      <c r="BN43" s="1213"/>
      <c r="BO43" s="1213"/>
      <c r="BP43" s="1213"/>
      <c r="BQ43" s="1213"/>
      <c r="BR43" s="1213"/>
      <c r="BS43" s="1213"/>
      <c r="BT43" s="1213"/>
      <c r="BU43" s="1213"/>
      <c r="BV43" s="1213"/>
      <c r="BW43" s="1213"/>
      <c r="BX43" s="1213"/>
      <c r="BY43" s="1213"/>
      <c r="BZ43" s="1213"/>
      <c r="CA43" s="1213"/>
      <c r="CB43" s="1213"/>
      <c r="CC43" s="1213"/>
      <c r="CD43" s="1213"/>
      <c r="CE43" s="1213"/>
      <c r="CF43" s="1213"/>
      <c r="CG43" s="1213"/>
      <c r="CH43" s="1213"/>
      <c r="CI43" s="1213"/>
      <c r="CJ43" s="1213"/>
      <c r="CK43" s="1213"/>
      <c r="CL43" s="1213"/>
      <c r="CM43" s="1213"/>
      <c r="CN43" s="1213"/>
      <c r="CO43" s="1213"/>
      <c r="CP43" s="1213"/>
      <c r="CQ43" s="1213"/>
      <c r="CR43" s="1213"/>
      <c r="CS43" s="1213"/>
      <c r="CT43" s="1213"/>
      <c r="CU43" s="1213"/>
      <c r="CV43" s="1213"/>
      <c r="CW43" s="1213"/>
      <c r="CX43" s="1213"/>
      <c r="CY43" s="1213"/>
      <c r="CZ43" s="1213"/>
      <c r="DA43" s="1213"/>
      <c r="DB43" s="1213"/>
      <c r="DC43" s="1214"/>
    </row>
    <row r="44" spans="2:109" x14ac:dyDescent="0.15">
      <c r="B44" s="10"/>
      <c r="AN44" s="1215"/>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7"/>
    </row>
    <row r="45" spans="2:109" x14ac:dyDescent="0.15">
      <c r="B45" s="10"/>
      <c r="AN45" s="1215"/>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7"/>
    </row>
    <row r="46" spans="2:109" x14ac:dyDescent="0.15">
      <c r="B46" s="10"/>
      <c r="AN46" s="1215"/>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7"/>
    </row>
    <row r="47" spans="2:109" x14ac:dyDescent="0.15">
      <c r="B47" s="10"/>
      <c r="AN47" s="1218"/>
      <c r="AO47" s="1219"/>
      <c r="AP47" s="1219"/>
      <c r="AQ47" s="1219"/>
      <c r="AR47" s="1219"/>
      <c r="AS47" s="1219"/>
      <c r="AT47" s="1219"/>
      <c r="AU47" s="1219"/>
      <c r="AV47" s="1219"/>
      <c r="AW47" s="1219"/>
      <c r="AX47" s="1219"/>
      <c r="AY47" s="1219"/>
      <c r="AZ47" s="1219"/>
      <c r="BA47" s="1219"/>
      <c r="BB47" s="1219"/>
      <c r="BC47" s="1219"/>
      <c r="BD47" s="1219"/>
      <c r="BE47" s="1219"/>
      <c r="BF47" s="1219"/>
      <c r="BG47" s="1219"/>
      <c r="BH47" s="1219"/>
      <c r="BI47" s="1219"/>
      <c r="BJ47" s="1219"/>
      <c r="BK47" s="1219"/>
      <c r="BL47" s="1219"/>
      <c r="BM47" s="1219"/>
      <c r="BN47" s="1219"/>
      <c r="BO47" s="1219"/>
      <c r="BP47" s="1219"/>
      <c r="BQ47" s="1219"/>
      <c r="BR47" s="1219"/>
      <c r="BS47" s="1219"/>
      <c r="BT47" s="1219"/>
      <c r="BU47" s="1219"/>
      <c r="BV47" s="1219"/>
      <c r="BW47" s="1219"/>
      <c r="BX47" s="1219"/>
      <c r="BY47" s="1219"/>
      <c r="BZ47" s="1219"/>
      <c r="CA47" s="1219"/>
      <c r="CB47" s="1219"/>
      <c r="CC47" s="1219"/>
      <c r="CD47" s="1219"/>
      <c r="CE47" s="1219"/>
      <c r="CF47" s="1219"/>
      <c r="CG47" s="1219"/>
      <c r="CH47" s="1219"/>
      <c r="CI47" s="1219"/>
      <c r="CJ47" s="1219"/>
      <c r="CK47" s="1219"/>
      <c r="CL47" s="1219"/>
      <c r="CM47" s="1219"/>
      <c r="CN47" s="1219"/>
      <c r="CO47" s="1219"/>
      <c r="CP47" s="1219"/>
      <c r="CQ47" s="1219"/>
      <c r="CR47" s="1219"/>
      <c r="CS47" s="1219"/>
      <c r="CT47" s="1219"/>
      <c r="CU47" s="1219"/>
      <c r="CV47" s="1219"/>
      <c r="CW47" s="1219"/>
      <c r="CX47" s="1219"/>
      <c r="CY47" s="1219"/>
      <c r="CZ47" s="1219"/>
      <c r="DA47" s="1219"/>
      <c r="DB47" s="1219"/>
      <c r="DC47" s="122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21"/>
      <c r="H50" s="1221"/>
      <c r="I50" s="1221"/>
      <c r="J50" s="1221"/>
      <c r="K50" s="20"/>
      <c r="L50" s="20"/>
      <c r="M50" s="21"/>
      <c r="N50" s="21"/>
      <c r="AN50" s="1222"/>
      <c r="AO50" s="1223"/>
      <c r="AP50" s="1223"/>
      <c r="AQ50" s="1223"/>
      <c r="AR50" s="1223"/>
      <c r="AS50" s="1223"/>
      <c r="AT50" s="1223"/>
      <c r="AU50" s="1223"/>
      <c r="AV50" s="1223"/>
      <c r="AW50" s="1223"/>
      <c r="AX50" s="1223"/>
      <c r="AY50" s="1223"/>
      <c r="AZ50" s="1223"/>
      <c r="BA50" s="1223"/>
      <c r="BB50" s="1223"/>
      <c r="BC50" s="1223"/>
      <c r="BD50" s="1223"/>
      <c r="BE50" s="1223"/>
      <c r="BF50" s="1223"/>
      <c r="BG50" s="1223"/>
      <c r="BH50" s="1223"/>
      <c r="BI50" s="1223"/>
      <c r="BJ50" s="1223"/>
      <c r="BK50" s="1223"/>
      <c r="BL50" s="1223"/>
      <c r="BM50" s="1223"/>
      <c r="BN50" s="1223"/>
      <c r="BO50" s="1224"/>
      <c r="BP50" s="1225" t="s">
        <v>3</v>
      </c>
      <c r="BQ50" s="1225"/>
      <c r="BR50" s="1225"/>
      <c r="BS50" s="1225"/>
      <c r="BT50" s="1225"/>
      <c r="BU50" s="1225"/>
      <c r="BV50" s="1225"/>
      <c r="BW50" s="1225"/>
      <c r="BX50" s="1225" t="s">
        <v>4</v>
      </c>
      <c r="BY50" s="1225"/>
      <c r="BZ50" s="1225"/>
      <c r="CA50" s="1225"/>
      <c r="CB50" s="1225"/>
      <c r="CC50" s="1225"/>
      <c r="CD50" s="1225"/>
      <c r="CE50" s="1225"/>
      <c r="CF50" s="1225" t="s">
        <v>5</v>
      </c>
      <c r="CG50" s="1225"/>
      <c r="CH50" s="1225"/>
      <c r="CI50" s="1225"/>
      <c r="CJ50" s="1225"/>
      <c r="CK50" s="1225"/>
      <c r="CL50" s="1225"/>
      <c r="CM50" s="1225"/>
      <c r="CN50" s="1225" t="s">
        <v>6</v>
      </c>
      <c r="CO50" s="1225"/>
      <c r="CP50" s="1225"/>
      <c r="CQ50" s="1225"/>
      <c r="CR50" s="1225"/>
      <c r="CS50" s="1225"/>
      <c r="CT50" s="1225"/>
      <c r="CU50" s="1225"/>
      <c r="CV50" s="1225" t="s">
        <v>7</v>
      </c>
      <c r="CW50" s="1225"/>
      <c r="CX50" s="1225"/>
      <c r="CY50" s="1225"/>
      <c r="CZ50" s="1225"/>
      <c r="DA50" s="1225"/>
      <c r="DB50" s="1225"/>
      <c r="DC50" s="1225"/>
    </row>
    <row r="51" spans="1:109" ht="13.5" customHeight="1" x14ac:dyDescent="0.15">
      <c r="B51" s="10"/>
      <c r="G51" s="1226"/>
      <c r="H51" s="1226"/>
      <c r="I51" s="1229"/>
      <c r="J51" s="1229"/>
      <c r="K51" s="1227"/>
      <c r="L51" s="1227"/>
      <c r="M51" s="1227"/>
      <c r="N51" s="1227"/>
      <c r="AM51" s="19"/>
      <c r="AN51" s="1228" t="s">
        <v>8</v>
      </c>
      <c r="AO51" s="1228"/>
      <c r="AP51" s="1228"/>
      <c r="AQ51" s="1228"/>
      <c r="AR51" s="1228"/>
      <c r="AS51" s="1228"/>
      <c r="AT51" s="1228"/>
      <c r="AU51" s="1228"/>
      <c r="AV51" s="1228"/>
      <c r="AW51" s="1228"/>
      <c r="AX51" s="1228"/>
      <c r="AY51" s="1228"/>
      <c r="AZ51" s="1228"/>
      <c r="BA51" s="1228"/>
      <c r="BB51" s="1228" t="s">
        <v>9</v>
      </c>
      <c r="BC51" s="1228"/>
      <c r="BD51" s="1228"/>
      <c r="BE51" s="1228"/>
      <c r="BF51" s="1228"/>
      <c r="BG51" s="1228"/>
      <c r="BH51" s="1228"/>
      <c r="BI51" s="1228"/>
      <c r="BJ51" s="1228"/>
      <c r="BK51" s="1228"/>
      <c r="BL51" s="1228"/>
      <c r="BM51" s="1228"/>
      <c r="BN51" s="1228"/>
      <c r="BO51" s="1228"/>
      <c r="BP51" s="1211">
        <v>12.5</v>
      </c>
      <c r="BQ51" s="1211"/>
      <c r="BR51" s="1211"/>
      <c r="BS51" s="1211"/>
      <c r="BT51" s="1211"/>
      <c r="BU51" s="1211"/>
      <c r="BV51" s="1211"/>
      <c r="BW51" s="1211"/>
      <c r="BX51" s="1211">
        <v>16.7</v>
      </c>
      <c r="BY51" s="1211"/>
      <c r="BZ51" s="1211"/>
      <c r="CA51" s="1211"/>
      <c r="CB51" s="1211"/>
      <c r="CC51" s="1211"/>
      <c r="CD51" s="1211"/>
      <c r="CE51" s="1211"/>
      <c r="CF51" s="1211">
        <v>1</v>
      </c>
      <c r="CG51" s="1211"/>
      <c r="CH51" s="1211"/>
      <c r="CI51" s="1211"/>
      <c r="CJ51" s="1211"/>
      <c r="CK51" s="1211"/>
      <c r="CL51" s="1211"/>
      <c r="CM51" s="1211"/>
      <c r="CN51" s="1211"/>
      <c r="CO51" s="1211"/>
      <c r="CP51" s="1211"/>
      <c r="CQ51" s="1211"/>
      <c r="CR51" s="1211"/>
      <c r="CS51" s="1211"/>
      <c r="CT51" s="1211"/>
      <c r="CU51" s="1211"/>
      <c r="CV51" s="1211"/>
      <c r="CW51" s="1211"/>
      <c r="CX51" s="1211"/>
      <c r="CY51" s="1211"/>
      <c r="CZ51" s="1211"/>
      <c r="DA51" s="1211"/>
      <c r="DB51" s="1211"/>
      <c r="DC51" s="1211"/>
    </row>
    <row r="52" spans="1:109" x14ac:dyDescent="0.15">
      <c r="B52" s="10"/>
      <c r="G52" s="1226"/>
      <c r="H52" s="1226"/>
      <c r="I52" s="1229"/>
      <c r="J52" s="1229"/>
      <c r="K52" s="1227"/>
      <c r="L52" s="1227"/>
      <c r="M52" s="1227"/>
      <c r="N52" s="1227"/>
      <c r="AM52" s="19"/>
      <c r="AN52" s="1228"/>
      <c r="AO52" s="1228"/>
      <c r="AP52" s="1228"/>
      <c r="AQ52" s="1228"/>
      <c r="AR52" s="1228"/>
      <c r="AS52" s="1228"/>
      <c r="AT52" s="1228"/>
      <c r="AU52" s="1228"/>
      <c r="AV52" s="1228"/>
      <c r="AW52" s="1228"/>
      <c r="AX52" s="1228"/>
      <c r="AY52" s="1228"/>
      <c r="AZ52" s="1228"/>
      <c r="BA52" s="1228"/>
      <c r="BB52" s="1228"/>
      <c r="BC52" s="1228"/>
      <c r="BD52" s="1228"/>
      <c r="BE52" s="1228"/>
      <c r="BF52" s="1228"/>
      <c r="BG52" s="1228"/>
      <c r="BH52" s="1228"/>
      <c r="BI52" s="1228"/>
      <c r="BJ52" s="1228"/>
      <c r="BK52" s="1228"/>
      <c r="BL52" s="1228"/>
      <c r="BM52" s="1228"/>
      <c r="BN52" s="1228"/>
      <c r="BO52" s="1228"/>
      <c r="BP52" s="1211"/>
      <c r="BQ52" s="1211"/>
      <c r="BR52" s="1211"/>
      <c r="BS52" s="1211"/>
      <c r="BT52" s="1211"/>
      <c r="BU52" s="1211"/>
      <c r="BV52" s="1211"/>
      <c r="BW52" s="1211"/>
      <c r="BX52" s="1211"/>
      <c r="BY52" s="1211"/>
      <c r="BZ52" s="1211"/>
      <c r="CA52" s="1211"/>
      <c r="CB52" s="1211"/>
      <c r="CC52" s="1211"/>
      <c r="CD52" s="1211"/>
      <c r="CE52" s="1211"/>
      <c r="CF52" s="1211"/>
      <c r="CG52" s="1211"/>
      <c r="CH52" s="1211"/>
      <c r="CI52" s="1211"/>
      <c r="CJ52" s="1211"/>
      <c r="CK52" s="1211"/>
      <c r="CL52" s="1211"/>
      <c r="CM52" s="1211"/>
      <c r="CN52" s="1211"/>
      <c r="CO52" s="1211"/>
      <c r="CP52" s="1211"/>
      <c r="CQ52" s="1211"/>
      <c r="CR52" s="1211"/>
      <c r="CS52" s="1211"/>
      <c r="CT52" s="1211"/>
      <c r="CU52" s="1211"/>
      <c r="CV52" s="1211"/>
      <c r="CW52" s="1211"/>
      <c r="CX52" s="1211"/>
      <c r="CY52" s="1211"/>
      <c r="CZ52" s="1211"/>
      <c r="DA52" s="1211"/>
      <c r="DB52" s="1211"/>
      <c r="DC52" s="1211"/>
    </row>
    <row r="53" spans="1:109" x14ac:dyDescent="0.15">
      <c r="A53" s="18"/>
      <c r="B53" s="10"/>
      <c r="G53" s="1226"/>
      <c r="H53" s="1226"/>
      <c r="I53" s="1221"/>
      <c r="J53" s="1221"/>
      <c r="K53" s="1227"/>
      <c r="L53" s="1227"/>
      <c r="M53" s="1227"/>
      <c r="N53" s="1227"/>
      <c r="AM53" s="19"/>
      <c r="AN53" s="1228"/>
      <c r="AO53" s="1228"/>
      <c r="AP53" s="1228"/>
      <c r="AQ53" s="1228"/>
      <c r="AR53" s="1228"/>
      <c r="AS53" s="1228"/>
      <c r="AT53" s="1228"/>
      <c r="AU53" s="1228"/>
      <c r="AV53" s="1228"/>
      <c r="AW53" s="1228"/>
      <c r="AX53" s="1228"/>
      <c r="AY53" s="1228"/>
      <c r="AZ53" s="1228"/>
      <c r="BA53" s="1228"/>
      <c r="BB53" s="1228" t="s">
        <v>10</v>
      </c>
      <c r="BC53" s="1228"/>
      <c r="BD53" s="1228"/>
      <c r="BE53" s="1228"/>
      <c r="BF53" s="1228"/>
      <c r="BG53" s="1228"/>
      <c r="BH53" s="1228"/>
      <c r="BI53" s="1228"/>
      <c r="BJ53" s="1228"/>
      <c r="BK53" s="1228"/>
      <c r="BL53" s="1228"/>
      <c r="BM53" s="1228"/>
      <c r="BN53" s="1228"/>
      <c r="BO53" s="1228"/>
      <c r="BP53" s="1211">
        <v>64.7</v>
      </c>
      <c r="BQ53" s="1211"/>
      <c r="BR53" s="1211"/>
      <c r="BS53" s="1211"/>
      <c r="BT53" s="1211"/>
      <c r="BU53" s="1211"/>
      <c r="BV53" s="1211"/>
      <c r="BW53" s="1211"/>
      <c r="BX53" s="1211">
        <v>65.2</v>
      </c>
      <c r="BY53" s="1211"/>
      <c r="BZ53" s="1211"/>
      <c r="CA53" s="1211"/>
      <c r="CB53" s="1211"/>
      <c r="CC53" s="1211"/>
      <c r="CD53" s="1211"/>
      <c r="CE53" s="1211"/>
      <c r="CF53" s="1211">
        <v>66.8</v>
      </c>
      <c r="CG53" s="1211"/>
      <c r="CH53" s="1211"/>
      <c r="CI53" s="1211"/>
      <c r="CJ53" s="1211"/>
      <c r="CK53" s="1211"/>
      <c r="CL53" s="1211"/>
      <c r="CM53" s="1211"/>
      <c r="CN53" s="1211">
        <v>68.3</v>
      </c>
      <c r="CO53" s="1211"/>
      <c r="CP53" s="1211"/>
      <c r="CQ53" s="1211"/>
      <c r="CR53" s="1211"/>
      <c r="CS53" s="1211"/>
      <c r="CT53" s="1211"/>
      <c r="CU53" s="1211"/>
      <c r="CV53" s="1211">
        <v>67.3</v>
      </c>
      <c r="CW53" s="1211"/>
      <c r="CX53" s="1211"/>
      <c r="CY53" s="1211"/>
      <c r="CZ53" s="1211"/>
      <c r="DA53" s="1211"/>
      <c r="DB53" s="1211"/>
      <c r="DC53" s="1211"/>
    </row>
    <row r="54" spans="1:109" x14ac:dyDescent="0.15">
      <c r="A54" s="18"/>
      <c r="B54" s="10"/>
      <c r="G54" s="1226"/>
      <c r="H54" s="1226"/>
      <c r="I54" s="1221"/>
      <c r="J54" s="1221"/>
      <c r="K54" s="1227"/>
      <c r="L54" s="1227"/>
      <c r="M54" s="1227"/>
      <c r="N54" s="1227"/>
      <c r="AM54" s="19"/>
      <c r="AN54" s="1228"/>
      <c r="AO54" s="1228"/>
      <c r="AP54" s="1228"/>
      <c r="AQ54" s="1228"/>
      <c r="AR54" s="1228"/>
      <c r="AS54" s="1228"/>
      <c r="AT54" s="1228"/>
      <c r="AU54" s="1228"/>
      <c r="AV54" s="1228"/>
      <c r="AW54" s="1228"/>
      <c r="AX54" s="1228"/>
      <c r="AY54" s="1228"/>
      <c r="AZ54" s="1228"/>
      <c r="BA54" s="1228"/>
      <c r="BB54" s="1228"/>
      <c r="BC54" s="1228"/>
      <c r="BD54" s="1228"/>
      <c r="BE54" s="1228"/>
      <c r="BF54" s="1228"/>
      <c r="BG54" s="1228"/>
      <c r="BH54" s="1228"/>
      <c r="BI54" s="1228"/>
      <c r="BJ54" s="1228"/>
      <c r="BK54" s="1228"/>
      <c r="BL54" s="1228"/>
      <c r="BM54" s="1228"/>
      <c r="BN54" s="1228"/>
      <c r="BO54" s="1228"/>
      <c r="BP54" s="1211"/>
      <c r="BQ54" s="1211"/>
      <c r="BR54" s="1211"/>
      <c r="BS54" s="1211"/>
      <c r="BT54" s="1211"/>
      <c r="BU54" s="1211"/>
      <c r="BV54" s="1211"/>
      <c r="BW54" s="1211"/>
      <c r="BX54" s="1211"/>
      <c r="BY54" s="1211"/>
      <c r="BZ54" s="1211"/>
      <c r="CA54" s="1211"/>
      <c r="CB54" s="1211"/>
      <c r="CC54" s="1211"/>
      <c r="CD54" s="1211"/>
      <c r="CE54" s="1211"/>
      <c r="CF54" s="1211"/>
      <c r="CG54" s="1211"/>
      <c r="CH54" s="1211"/>
      <c r="CI54" s="1211"/>
      <c r="CJ54" s="1211"/>
      <c r="CK54" s="1211"/>
      <c r="CL54" s="1211"/>
      <c r="CM54" s="1211"/>
      <c r="CN54" s="1211"/>
      <c r="CO54" s="1211"/>
      <c r="CP54" s="1211"/>
      <c r="CQ54" s="1211"/>
      <c r="CR54" s="1211"/>
      <c r="CS54" s="1211"/>
      <c r="CT54" s="1211"/>
      <c r="CU54" s="1211"/>
      <c r="CV54" s="1211"/>
      <c r="CW54" s="1211"/>
      <c r="CX54" s="1211"/>
      <c r="CY54" s="1211"/>
      <c r="CZ54" s="1211"/>
      <c r="DA54" s="1211"/>
      <c r="DB54" s="1211"/>
      <c r="DC54" s="1211"/>
    </row>
    <row r="55" spans="1:109" x14ac:dyDescent="0.15">
      <c r="A55" s="18"/>
      <c r="B55" s="10"/>
      <c r="G55" s="1221"/>
      <c r="H55" s="1221"/>
      <c r="I55" s="1221"/>
      <c r="J55" s="1221"/>
      <c r="K55" s="1227"/>
      <c r="L55" s="1227"/>
      <c r="M55" s="1227"/>
      <c r="N55" s="1227"/>
      <c r="AN55" s="1225" t="s">
        <v>11</v>
      </c>
      <c r="AO55" s="1225"/>
      <c r="AP55" s="1225"/>
      <c r="AQ55" s="1225"/>
      <c r="AR55" s="1225"/>
      <c r="AS55" s="1225"/>
      <c r="AT55" s="1225"/>
      <c r="AU55" s="1225"/>
      <c r="AV55" s="1225"/>
      <c r="AW55" s="1225"/>
      <c r="AX55" s="1225"/>
      <c r="AY55" s="1225"/>
      <c r="AZ55" s="1225"/>
      <c r="BA55" s="1225"/>
      <c r="BB55" s="1228" t="s">
        <v>9</v>
      </c>
      <c r="BC55" s="1228"/>
      <c r="BD55" s="1228"/>
      <c r="BE55" s="1228"/>
      <c r="BF55" s="1228"/>
      <c r="BG55" s="1228"/>
      <c r="BH55" s="1228"/>
      <c r="BI55" s="1228"/>
      <c r="BJ55" s="1228"/>
      <c r="BK55" s="1228"/>
      <c r="BL55" s="1228"/>
      <c r="BM55" s="1228"/>
      <c r="BN55" s="1228"/>
      <c r="BO55" s="1228"/>
      <c r="BP55" s="1211">
        <v>0</v>
      </c>
      <c r="BQ55" s="1211"/>
      <c r="BR55" s="1211"/>
      <c r="BS55" s="1211"/>
      <c r="BT55" s="1211"/>
      <c r="BU55" s="1211"/>
      <c r="BV55" s="1211"/>
      <c r="BW55" s="1211"/>
      <c r="BX55" s="1211">
        <v>0</v>
      </c>
      <c r="BY55" s="1211"/>
      <c r="BZ55" s="1211"/>
      <c r="CA55" s="1211"/>
      <c r="CB55" s="1211"/>
      <c r="CC55" s="1211"/>
      <c r="CD55" s="1211"/>
      <c r="CE55" s="1211"/>
      <c r="CF55" s="1211">
        <v>0</v>
      </c>
      <c r="CG55" s="1211"/>
      <c r="CH55" s="1211"/>
      <c r="CI55" s="1211"/>
      <c r="CJ55" s="1211"/>
      <c r="CK55" s="1211"/>
      <c r="CL55" s="1211"/>
      <c r="CM55" s="1211"/>
      <c r="CN55" s="1211">
        <v>0</v>
      </c>
      <c r="CO55" s="1211"/>
      <c r="CP55" s="1211"/>
      <c r="CQ55" s="1211"/>
      <c r="CR55" s="1211"/>
      <c r="CS55" s="1211"/>
      <c r="CT55" s="1211"/>
      <c r="CU55" s="1211"/>
      <c r="CV55" s="1211">
        <v>0</v>
      </c>
      <c r="CW55" s="1211"/>
      <c r="CX55" s="1211"/>
      <c r="CY55" s="1211"/>
      <c r="CZ55" s="1211"/>
      <c r="DA55" s="1211"/>
      <c r="DB55" s="1211"/>
      <c r="DC55" s="1211"/>
    </row>
    <row r="56" spans="1:109" x14ac:dyDescent="0.15">
      <c r="A56" s="18"/>
      <c r="B56" s="10"/>
      <c r="G56" s="1221"/>
      <c r="H56" s="1221"/>
      <c r="I56" s="1221"/>
      <c r="J56" s="1221"/>
      <c r="K56" s="1227"/>
      <c r="L56" s="1227"/>
      <c r="M56" s="1227"/>
      <c r="N56" s="1227"/>
      <c r="AN56" s="1225"/>
      <c r="AO56" s="1225"/>
      <c r="AP56" s="1225"/>
      <c r="AQ56" s="1225"/>
      <c r="AR56" s="1225"/>
      <c r="AS56" s="1225"/>
      <c r="AT56" s="1225"/>
      <c r="AU56" s="1225"/>
      <c r="AV56" s="1225"/>
      <c r="AW56" s="1225"/>
      <c r="AX56" s="1225"/>
      <c r="AY56" s="1225"/>
      <c r="AZ56" s="1225"/>
      <c r="BA56" s="1225"/>
      <c r="BB56" s="1228"/>
      <c r="BC56" s="1228"/>
      <c r="BD56" s="1228"/>
      <c r="BE56" s="1228"/>
      <c r="BF56" s="1228"/>
      <c r="BG56" s="1228"/>
      <c r="BH56" s="1228"/>
      <c r="BI56" s="1228"/>
      <c r="BJ56" s="1228"/>
      <c r="BK56" s="1228"/>
      <c r="BL56" s="1228"/>
      <c r="BM56" s="1228"/>
      <c r="BN56" s="1228"/>
      <c r="BO56" s="1228"/>
      <c r="BP56" s="1211"/>
      <c r="BQ56" s="1211"/>
      <c r="BR56" s="1211"/>
      <c r="BS56" s="1211"/>
      <c r="BT56" s="1211"/>
      <c r="BU56" s="1211"/>
      <c r="BV56" s="1211"/>
      <c r="BW56" s="1211"/>
      <c r="BX56" s="1211"/>
      <c r="BY56" s="1211"/>
      <c r="BZ56" s="1211"/>
      <c r="CA56" s="1211"/>
      <c r="CB56" s="1211"/>
      <c r="CC56" s="1211"/>
      <c r="CD56" s="1211"/>
      <c r="CE56" s="1211"/>
      <c r="CF56" s="1211"/>
      <c r="CG56" s="1211"/>
      <c r="CH56" s="1211"/>
      <c r="CI56" s="1211"/>
      <c r="CJ56" s="1211"/>
      <c r="CK56" s="1211"/>
      <c r="CL56" s="1211"/>
      <c r="CM56" s="1211"/>
      <c r="CN56" s="1211"/>
      <c r="CO56" s="1211"/>
      <c r="CP56" s="1211"/>
      <c r="CQ56" s="1211"/>
      <c r="CR56" s="1211"/>
      <c r="CS56" s="1211"/>
      <c r="CT56" s="1211"/>
      <c r="CU56" s="1211"/>
      <c r="CV56" s="1211"/>
      <c r="CW56" s="1211"/>
      <c r="CX56" s="1211"/>
      <c r="CY56" s="1211"/>
      <c r="CZ56" s="1211"/>
      <c r="DA56" s="1211"/>
      <c r="DB56" s="1211"/>
      <c r="DC56" s="1211"/>
    </row>
    <row r="57" spans="1:109" s="18" customFormat="1" x14ac:dyDescent="0.15">
      <c r="B57" s="22"/>
      <c r="G57" s="1221"/>
      <c r="H57" s="1221"/>
      <c r="I57" s="1230"/>
      <c r="J57" s="1230"/>
      <c r="K57" s="1227"/>
      <c r="L57" s="1227"/>
      <c r="M57" s="1227"/>
      <c r="N57" s="1227"/>
      <c r="AM57" s="3"/>
      <c r="AN57" s="1225"/>
      <c r="AO57" s="1225"/>
      <c r="AP57" s="1225"/>
      <c r="AQ57" s="1225"/>
      <c r="AR57" s="1225"/>
      <c r="AS57" s="1225"/>
      <c r="AT57" s="1225"/>
      <c r="AU57" s="1225"/>
      <c r="AV57" s="1225"/>
      <c r="AW57" s="1225"/>
      <c r="AX57" s="1225"/>
      <c r="AY57" s="1225"/>
      <c r="AZ57" s="1225"/>
      <c r="BA57" s="1225"/>
      <c r="BB57" s="1228" t="s">
        <v>10</v>
      </c>
      <c r="BC57" s="1228"/>
      <c r="BD57" s="1228"/>
      <c r="BE57" s="1228"/>
      <c r="BF57" s="1228"/>
      <c r="BG57" s="1228"/>
      <c r="BH57" s="1228"/>
      <c r="BI57" s="1228"/>
      <c r="BJ57" s="1228"/>
      <c r="BK57" s="1228"/>
      <c r="BL57" s="1228"/>
      <c r="BM57" s="1228"/>
      <c r="BN57" s="1228"/>
      <c r="BO57" s="1228"/>
      <c r="BP57" s="1211">
        <v>60.1</v>
      </c>
      <c r="BQ57" s="1211"/>
      <c r="BR57" s="1211"/>
      <c r="BS57" s="1211"/>
      <c r="BT57" s="1211"/>
      <c r="BU57" s="1211"/>
      <c r="BV57" s="1211"/>
      <c r="BW57" s="1211"/>
      <c r="BX57" s="1211">
        <v>61.6</v>
      </c>
      <c r="BY57" s="1211"/>
      <c r="BZ57" s="1211"/>
      <c r="CA57" s="1211"/>
      <c r="CB57" s="1211"/>
      <c r="CC57" s="1211"/>
      <c r="CD57" s="1211"/>
      <c r="CE57" s="1211"/>
      <c r="CF57" s="1211">
        <v>64.3</v>
      </c>
      <c r="CG57" s="1211"/>
      <c r="CH57" s="1211"/>
      <c r="CI57" s="1211"/>
      <c r="CJ57" s="1211"/>
      <c r="CK57" s="1211"/>
      <c r="CL57" s="1211"/>
      <c r="CM57" s="1211"/>
      <c r="CN57" s="1211">
        <v>65.3</v>
      </c>
      <c r="CO57" s="1211"/>
      <c r="CP57" s="1211"/>
      <c r="CQ57" s="1211"/>
      <c r="CR57" s="1211"/>
      <c r="CS57" s="1211"/>
      <c r="CT57" s="1211"/>
      <c r="CU57" s="1211"/>
      <c r="CV57" s="1211">
        <v>66.599999999999994</v>
      </c>
      <c r="CW57" s="1211"/>
      <c r="CX57" s="1211"/>
      <c r="CY57" s="1211"/>
      <c r="CZ57" s="1211"/>
      <c r="DA57" s="1211"/>
      <c r="DB57" s="1211"/>
      <c r="DC57" s="1211"/>
      <c r="DD57" s="23"/>
      <c r="DE57" s="22"/>
    </row>
    <row r="58" spans="1:109" s="18" customFormat="1" x14ac:dyDescent="0.15">
      <c r="A58" s="3"/>
      <c r="B58" s="22"/>
      <c r="G58" s="1221"/>
      <c r="H58" s="1221"/>
      <c r="I58" s="1230"/>
      <c r="J58" s="1230"/>
      <c r="K58" s="1227"/>
      <c r="L58" s="1227"/>
      <c r="M58" s="1227"/>
      <c r="N58" s="1227"/>
      <c r="AM58" s="3"/>
      <c r="AN58" s="1225"/>
      <c r="AO58" s="1225"/>
      <c r="AP58" s="1225"/>
      <c r="AQ58" s="1225"/>
      <c r="AR58" s="1225"/>
      <c r="AS58" s="1225"/>
      <c r="AT58" s="1225"/>
      <c r="AU58" s="1225"/>
      <c r="AV58" s="1225"/>
      <c r="AW58" s="1225"/>
      <c r="AX58" s="1225"/>
      <c r="AY58" s="1225"/>
      <c r="AZ58" s="1225"/>
      <c r="BA58" s="1225"/>
      <c r="BB58" s="1228"/>
      <c r="BC58" s="1228"/>
      <c r="BD58" s="1228"/>
      <c r="BE58" s="1228"/>
      <c r="BF58" s="1228"/>
      <c r="BG58" s="1228"/>
      <c r="BH58" s="1228"/>
      <c r="BI58" s="1228"/>
      <c r="BJ58" s="1228"/>
      <c r="BK58" s="1228"/>
      <c r="BL58" s="1228"/>
      <c r="BM58" s="1228"/>
      <c r="BN58" s="1228"/>
      <c r="BO58" s="1228"/>
      <c r="BP58" s="1211"/>
      <c r="BQ58" s="1211"/>
      <c r="BR58" s="1211"/>
      <c r="BS58" s="1211"/>
      <c r="BT58" s="1211"/>
      <c r="BU58" s="1211"/>
      <c r="BV58" s="1211"/>
      <c r="BW58" s="1211"/>
      <c r="BX58" s="1211"/>
      <c r="BY58" s="1211"/>
      <c r="BZ58" s="1211"/>
      <c r="CA58" s="1211"/>
      <c r="CB58" s="1211"/>
      <c r="CC58" s="1211"/>
      <c r="CD58" s="1211"/>
      <c r="CE58" s="1211"/>
      <c r="CF58" s="1211"/>
      <c r="CG58" s="1211"/>
      <c r="CH58" s="1211"/>
      <c r="CI58" s="1211"/>
      <c r="CJ58" s="1211"/>
      <c r="CK58" s="1211"/>
      <c r="CL58" s="1211"/>
      <c r="CM58" s="1211"/>
      <c r="CN58" s="1211"/>
      <c r="CO58" s="1211"/>
      <c r="CP58" s="1211"/>
      <c r="CQ58" s="1211"/>
      <c r="CR58" s="1211"/>
      <c r="CS58" s="1211"/>
      <c r="CT58" s="1211"/>
      <c r="CU58" s="1211"/>
      <c r="CV58" s="1211"/>
      <c r="CW58" s="1211"/>
      <c r="CX58" s="1211"/>
      <c r="CY58" s="1211"/>
      <c r="CZ58" s="1211"/>
      <c r="DA58" s="1211"/>
      <c r="DB58" s="1211"/>
      <c r="DC58" s="121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12" t="s">
        <v>540</v>
      </c>
      <c r="AO65" s="1213"/>
      <c r="AP65" s="1213"/>
      <c r="AQ65" s="1213"/>
      <c r="AR65" s="1213"/>
      <c r="AS65" s="1213"/>
      <c r="AT65" s="1213"/>
      <c r="AU65" s="1213"/>
      <c r="AV65" s="1213"/>
      <c r="AW65" s="1213"/>
      <c r="AX65" s="1213"/>
      <c r="AY65" s="1213"/>
      <c r="AZ65" s="1213"/>
      <c r="BA65" s="1213"/>
      <c r="BB65" s="1213"/>
      <c r="BC65" s="1213"/>
      <c r="BD65" s="1213"/>
      <c r="BE65" s="1213"/>
      <c r="BF65" s="1213"/>
      <c r="BG65" s="1213"/>
      <c r="BH65" s="1213"/>
      <c r="BI65" s="1213"/>
      <c r="BJ65" s="1213"/>
      <c r="BK65" s="1213"/>
      <c r="BL65" s="1213"/>
      <c r="BM65" s="1213"/>
      <c r="BN65" s="1213"/>
      <c r="BO65" s="1213"/>
      <c r="BP65" s="1213"/>
      <c r="BQ65" s="1213"/>
      <c r="BR65" s="1213"/>
      <c r="BS65" s="1213"/>
      <c r="BT65" s="1213"/>
      <c r="BU65" s="1213"/>
      <c r="BV65" s="1213"/>
      <c r="BW65" s="1213"/>
      <c r="BX65" s="1213"/>
      <c r="BY65" s="1213"/>
      <c r="BZ65" s="1213"/>
      <c r="CA65" s="1213"/>
      <c r="CB65" s="1213"/>
      <c r="CC65" s="1213"/>
      <c r="CD65" s="1213"/>
      <c r="CE65" s="1213"/>
      <c r="CF65" s="1213"/>
      <c r="CG65" s="1213"/>
      <c r="CH65" s="1213"/>
      <c r="CI65" s="1213"/>
      <c r="CJ65" s="1213"/>
      <c r="CK65" s="1213"/>
      <c r="CL65" s="1213"/>
      <c r="CM65" s="1213"/>
      <c r="CN65" s="1213"/>
      <c r="CO65" s="1213"/>
      <c r="CP65" s="1213"/>
      <c r="CQ65" s="1213"/>
      <c r="CR65" s="1213"/>
      <c r="CS65" s="1213"/>
      <c r="CT65" s="1213"/>
      <c r="CU65" s="1213"/>
      <c r="CV65" s="1213"/>
      <c r="CW65" s="1213"/>
      <c r="CX65" s="1213"/>
      <c r="CY65" s="1213"/>
      <c r="CZ65" s="1213"/>
      <c r="DA65" s="1213"/>
      <c r="DB65" s="1213"/>
      <c r="DC65" s="1214"/>
    </row>
    <row r="66" spans="2:107" x14ac:dyDescent="0.15">
      <c r="B66" s="10"/>
      <c r="AN66" s="1215"/>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7"/>
    </row>
    <row r="67" spans="2:107" x14ac:dyDescent="0.15">
      <c r="B67" s="10"/>
      <c r="AN67" s="1215"/>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7"/>
    </row>
    <row r="68" spans="2:107" x14ac:dyDescent="0.15">
      <c r="B68" s="10"/>
      <c r="AN68" s="1215"/>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7"/>
    </row>
    <row r="69" spans="2:107" x14ac:dyDescent="0.15">
      <c r="B69" s="10"/>
      <c r="AN69" s="1218"/>
      <c r="AO69" s="1219"/>
      <c r="AP69" s="1219"/>
      <c r="AQ69" s="1219"/>
      <c r="AR69" s="1219"/>
      <c r="AS69" s="1219"/>
      <c r="AT69" s="1219"/>
      <c r="AU69" s="1219"/>
      <c r="AV69" s="1219"/>
      <c r="AW69" s="1219"/>
      <c r="AX69" s="1219"/>
      <c r="AY69" s="1219"/>
      <c r="AZ69" s="1219"/>
      <c r="BA69" s="1219"/>
      <c r="BB69" s="1219"/>
      <c r="BC69" s="1219"/>
      <c r="BD69" s="1219"/>
      <c r="BE69" s="1219"/>
      <c r="BF69" s="1219"/>
      <c r="BG69" s="1219"/>
      <c r="BH69" s="1219"/>
      <c r="BI69" s="1219"/>
      <c r="BJ69" s="1219"/>
      <c r="BK69" s="1219"/>
      <c r="BL69" s="1219"/>
      <c r="BM69" s="1219"/>
      <c r="BN69" s="1219"/>
      <c r="BO69" s="1219"/>
      <c r="BP69" s="1219"/>
      <c r="BQ69" s="1219"/>
      <c r="BR69" s="1219"/>
      <c r="BS69" s="1219"/>
      <c r="BT69" s="1219"/>
      <c r="BU69" s="1219"/>
      <c r="BV69" s="1219"/>
      <c r="BW69" s="1219"/>
      <c r="BX69" s="1219"/>
      <c r="BY69" s="1219"/>
      <c r="BZ69" s="1219"/>
      <c r="CA69" s="1219"/>
      <c r="CB69" s="1219"/>
      <c r="CC69" s="1219"/>
      <c r="CD69" s="1219"/>
      <c r="CE69" s="1219"/>
      <c r="CF69" s="1219"/>
      <c r="CG69" s="1219"/>
      <c r="CH69" s="1219"/>
      <c r="CI69" s="1219"/>
      <c r="CJ69" s="1219"/>
      <c r="CK69" s="1219"/>
      <c r="CL69" s="1219"/>
      <c r="CM69" s="1219"/>
      <c r="CN69" s="1219"/>
      <c r="CO69" s="1219"/>
      <c r="CP69" s="1219"/>
      <c r="CQ69" s="1219"/>
      <c r="CR69" s="1219"/>
      <c r="CS69" s="1219"/>
      <c r="CT69" s="1219"/>
      <c r="CU69" s="1219"/>
      <c r="CV69" s="1219"/>
      <c r="CW69" s="1219"/>
      <c r="CX69" s="1219"/>
      <c r="CY69" s="1219"/>
      <c r="CZ69" s="1219"/>
      <c r="DA69" s="1219"/>
      <c r="DB69" s="1219"/>
      <c r="DC69" s="122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21"/>
      <c r="H72" s="1221"/>
      <c r="I72" s="1221"/>
      <c r="J72" s="1221"/>
      <c r="K72" s="20"/>
      <c r="L72" s="20"/>
      <c r="M72" s="21"/>
      <c r="N72" s="21"/>
      <c r="AN72" s="1222"/>
      <c r="AO72" s="1223"/>
      <c r="AP72" s="1223"/>
      <c r="AQ72" s="1223"/>
      <c r="AR72" s="1223"/>
      <c r="AS72" s="1223"/>
      <c r="AT72" s="1223"/>
      <c r="AU72" s="1223"/>
      <c r="AV72" s="1223"/>
      <c r="AW72" s="1223"/>
      <c r="AX72" s="1223"/>
      <c r="AY72" s="1223"/>
      <c r="AZ72" s="1223"/>
      <c r="BA72" s="1223"/>
      <c r="BB72" s="1223"/>
      <c r="BC72" s="1223"/>
      <c r="BD72" s="1223"/>
      <c r="BE72" s="1223"/>
      <c r="BF72" s="1223"/>
      <c r="BG72" s="1223"/>
      <c r="BH72" s="1223"/>
      <c r="BI72" s="1223"/>
      <c r="BJ72" s="1223"/>
      <c r="BK72" s="1223"/>
      <c r="BL72" s="1223"/>
      <c r="BM72" s="1223"/>
      <c r="BN72" s="1223"/>
      <c r="BO72" s="1224"/>
      <c r="BP72" s="1225" t="s">
        <v>3</v>
      </c>
      <c r="BQ72" s="1225"/>
      <c r="BR72" s="1225"/>
      <c r="BS72" s="1225"/>
      <c r="BT72" s="1225"/>
      <c r="BU72" s="1225"/>
      <c r="BV72" s="1225"/>
      <c r="BW72" s="1225"/>
      <c r="BX72" s="1225" t="s">
        <v>4</v>
      </c>
      <c r="BY72" s="1225"/>
      <c r="BZ72" s="1225"/>
      <c r="CA72" s="1225"/>
      <c r="CB72" s="1225"/>
      <c r="CC72" s="1225"/>
      <c r="CD72" s="1225"/>
      <c r="CE72" s="1225"/>
      <c r="CF72" s="1225" t="s">
        <v>5</v>
      </c>
      <c r="CG72" s="1225"/>
      <c r="CH72" s="1225"/>
      <c r="CI72" s="1225"/>
      <c r="CJ72" s="1225"/>
      <c r="CK72" s="1225"/>
      <c r="CL72" s="1225"/>
      <c r="CM72" s="1225"/>
      <c r="CN72" s="1225" t="s">
        <v>6</v>
      </c>
      <c r="CO72" s="1225"/>
      <c r="CP72" s="1225"/>
      <c r="CQ72" s="1225"/>
      <c r="CR72" s="1225"/>
      <c r="CS72" s="1225"/>
      <c r="CT72" s="1225"/>
      <c r="CU72" s="1225"/>
      <c r="CV72" s="1225" t="s">
        <v>7</v>
      </c>
      <c r="CW72" s="1225"/>
      <c r="CX72" s="1225"/>
      <c r="CY72" s="1225"/>
      <c r="CZ72" s="1225"/>
      <c r="DA72" s="1225"/>
      <c r="DB72" s="1225"/>
      <c r="DC72" s="1225"/>
    </row>
    <row r="73" spans="2:107" x14ac:dyDescent="0.15">
      <c r="B73" s="10"/>
      <c r="G73" s="1226"/>
      <c r="H73" s="1226"/>
      <c r="I73" s="1226"/>
      <c r="J73" s="1226"/>
      <c r="K73" s="1231"/>
      <c r="L73" s="1231"/>
      <c r="M73" s="1231"/>
      <c r="N73" s="1231"/>
      <c r="AM73" s="19"/>
      <c r="AN73" s="1228" t="s">
        <v>8</v>
      </c>
      <c r="AO73" s="1228"/>
      <c r="AP73" s="1228"/>
      <c r="AQ73" s="1228"/>
      <c r="AR73" s="1228"/>
      <c r="AS73" s="1228"/>
      <c r="AT73" s="1228"/>
      <c r="AU73" s="1228"/>
      <c r="AV73" s="1228"/>
      <c r="AW73" s="1228"/>
      <c r="AX73" s="1228"/>
      <c r="AY73" s="1228"/>
      <c r="AZ73" s="1228"/>
      <c r="BA73" s="1228"/>
      <c r="BB73" s="1228" t="s">
        <v>9</v>
      </c>
      <c r="BC73" s="1228"/>
      <c r="BD73" s="1228"/>
      <c r="BE73" s="1228"/>
      <c r="BF73" s="1228"/>
      <c r="BG73" s="1228"/>
      <c r="BH73" s="1228"/>
      <c r="BI73" s="1228"/>
      <c r="BJ73" s="1228"/>
      <c r="BK73" s="1228"/>
      <c r="BL73" s="1228"/>
      <c r="BM73" s="1228"/>
      <c r="BN73" s="1228"/>
      <c r="BO73" s="1228"/>
      <c r="BP73" s="1211">
        <v>12.5</v>
      </c>
      <c r="BQ73" s="1211"/>
      <c r="BR73" s="1211"/>
      <c r="BS73" s="1211"/>
      <c r="BT73" s="1211"/>
      <c r="BU73" s="1211"/>
      <c r="BV73" s="1211"/>
      <c r="BW73" s="1211"/>
      <c r="BX73" s="1211">
        <v>16.7</v>
      </c>
      <c r="BY73" s="1211"/>
      <c r="BZ73" s="1211"/>
      <c r="CA73" s="1211"/>
      <c r="CB73" s="1211"/>
      <c r="CC73" s="1211"/>
      <c r="CD73" s="1211"/>
      <c r="CE73" s="1211"/>
      <c r="CF73" s="1211">
        <v>1</v>
      </c>
      <c r="CG73" s="1211"/>
      <c r="CH73" s="1211"/>
      <c r="CI73" s="1211"/>
      <c r="CJ73" s="1211"/>
      <c r="CK73" s="1211"/>
      <c r="CL73" s="1211"/>
      <c r="CM73" s="1211"/>
      <c r="CN73" s="1211"/>
      <c r="CO73" s="1211"/>
      <c r="CP73" s="1211"/>
      <c r="CQ73" s="1211"/>
      <c r="CR73" s="1211"/>
      <c r="CS73" s="1211"/>
      <c r="CT73" s="1211"/>
      <c r="CU73" s="1211"/>
      <c r="CV73" s="1211"/>
      <c r="CW73" s="1211"/>
      <c r="CX73" s="1211"/>
      <c r="CY73" s="1211"/>
      <c r="CZ73" s="1211"/>
      <c r="DA73" s="1211"/>
      <c r="DB73" s="1211"/>
      <c r="DC73" s="1211"/>
    </row>
    <row r="74" spans="2:107" x14ac:dyDescent="0.15">
      <c r="B74" s="10"/>
      <c r="G74" s="1226"/>
      <c r="H74" s="1226"/>
      <c r="I74" s="1226"/>
      <c r="J74" s="1226"/>
      <c r="K74" s="1231"/>
      <c r="L74" s="1231"/>
      <c r="M74" s="1231"/>
      <c r="N74" s="1231"/>
      <c r="AM74" s="19"/>
      <c r="AN74" s="1228"/>
      <c r="AO74" s="1228"/>
      <c r="AP74" s="1228"/>
      <c r="AQ74" s="1228"/>
      <c r="AR74" s="1228"/>
      <c r="AS74" s="1228"/>
      <c r="AT74" s="1228"/>
      <c r="AU74" s="1228"/>
      <c r="AV74" s="1228"/>
      <c r="AW74" s="1228"/>
      <c r="AX74" s="1228"/>
      <c r="AY74" s="1228"/>
      <c r="AZ74" s="1228"/>
      <c r="BA74" s="1228"/>
      <c r="BB74" s="1228"/>
      <c r="BC74" s="1228"/>
      <c r="BD74" s="1228"/>
      <c r="BE74" s="1228"/>
      <c r="BF74" s="1228"/>
      <c r="BG74" s="1228"/>
      <c r="BH74" s="1228"/>
      <c r="BI74" s="1228"/>
      <c r="BJ74" s="1228"/>
      <c r="BK74" s="1228"/>
      <c r="BL74" s="1228"/>
      <c r="BM74" s="1228"/>
      <c r="BN74" s="1228"/>
      <c r="BO74" s="1228"/>
      <c r="BP74" s="1211"/>
      <c r="BQ74" s="1211"/>
      <c r="BR74" s="1211"/>
      <c r="BS74" s="1211"/>
      <c r="BT74" s="1211"/>
      <c r="BU74" s="1211"/>
      <c r="BV74" s="1211"/>
      <c r="BW74" s="1211"/>
      <c r="BX74" s="1211"/>
      <c r="BY74" s="1211"/>
      <c r="BZ74" s="1211"/>
      <c r="CA74" s="1211"/>
      <c r="CB74" s="1211"/>
      <c r="CC74" s="1211"/>
      <c r="CD74" s="1211"/>
      <c r="CE74" s="1211"/>
      <c r="CF74" s="1211"/>
      <c r="CG74" s="1211"/>
      <c r="CH74" s="1211"/>
      <c r="CI74" s="1211"/>
      <c r="CJ74" s="1211"/>
      <c r="CK74" s="1211"/>
      <c r="CL74" s="1211"/>
      <c r="CM74" s="1211"/>
      <c r="CN74" s="1211"/>
      <c r="CO74" s="1211"/>
      <c r="CP74" s="1211"/>
      <c r="CQ74" s="1211"/>
      <c r="CR74" s="1211"/>
      <c r="CS74" s="1211"/>
      <c r="CT74" s="1211"/>
      <c r="CU74" s="1211"/>
      <c r="CV74" s="1211"/>
      <c r="CW74" s="1211"/>
      <c r="CX74" s="1211"/>
      <c r="CY74" s="1211"/>
      <c r="CZ74" s="1211"/>
      <c r="DA74" s="1211"/>
      <c r="DB74" s="1211"/>
      <c r="DC74" s="1211"/>
    </row>
    <row r="75" spans="2:107" x14ac:dyDescent="0.15">
      <c r="B75" s="10"/>
      <c r="G75" s="1226"/>
      <c r="H75" s="1226"/>
      <c r="I75" s="1221"/>
      <c r="J75" s="1221"/>
      <c r="K75" s="1227"/>
      <c r="L75" s="1227"/>
      <c r="M75" s="1227"/>
      <c r="N75" s="1227"/>
      <c r="AM75" s="19"/>
      <c r="AN75" s="1228"/>
      <c r="AO75" s="1228"/>
      <c r="AP75" s="1228"/>
      <c r="AQ75" s="1228"/>
      <c r="AR75" s="1228"/>
      <c r="AS75" s="1228"/>
      <c r="AT75" s="1228"/>
      <c r="AU75" s="1228"/>
      <c r="AV75" s="1228"/>
      <c r="AW75" s="1228"/>
      <c r="AX75" s="1228"/>
      <c r="AY75" s="1228"/>
      <c r="AZ75" s="1228"/>
      <c r="BA75" s="1228"/>
      <c r="BB75" s="1228" t="s">
        <v>13</v>
      </c>
      <c r="BC75" s="1228"/>
      <c r="BD75" s="1228"/>
      <c r="BE75" s="1228"/>
      <c r="BF75" s="1228"/>
      <c r="BG75" s="1228"/>
      <c r="BH75" s="1228"/>
      <c r="BI75" s="1228"/>
      <c r="BJ75" s="1228"/>
      <c r="BK75" s="1228"/>
      <c r="BL75" s="1228"/>
      <c r="BM75" s="1228"/>
      <c r="BN75" s="1228"/>
      <c r="BO75" s="1228"/>
      <c r="BP75" s="1211">
        <v>5.0999999999999996</v>
      </c>
      <c r="BQ75" s="1211"/>
      <c r="BR75" s="1211"/>
      <c r="BS75" s="1211"/>
      <c r="BT75" s="1211"/>
      <c r="BU75" s="1211"/>
      <c r="BV75" s="1211"/>
      <c r="BW75" s="1211"/>
      <c r="BX75" s="1211">
        <v>5.2</v>
      </c>
      <c r="BY75" s="1211"/>
      <c r="BZ75" s="1211"/>
      <c r="CA75" s="1211"/>
      <c r="CB75" s="1211"/>
      <c r="CC75" s="1211"/>
      <c r="CD75" s="1211"/>
      <c r="CE75" s="1211"/>
      <c r="CF75" s="1211">
        <v>6.1</v>
      </c>
      <c r="CG75" s="1211"/>
      <c r="CH75" s="1211"/>
      <c r="CI75" s="1211"/>
      <c r="CJ75" s="1211"/>
      <c r="CK75" s="1211"/>
      <c r="CL75" s="1211"/>
      <c r="CM75" s="1211"/>
      <c r="CN75" s="1211">
        <v>8</v>
      </c>
      <c r="CO75" s="1211"/>
      <c r="CP75" s="1211"/>
      <c r="CQ75" s="1211"/>
      <c r="CR75" s="1211"/>
      <c r="CS75" s="1211"/>
      <c r="CT75" s="1211"/>
      <c r="CU75" s="1211"/>
      <c r="CV75" s="1211">
        <v>8.8000000000000007</v>
      </c>
      <c r="CW75" s="1211"/>
      <c r="CX75" s="1211"/>
      <c r="CY75" s="1211"/>
      <c r="CZ75" s="1211"/>
      <c r="DA75" s="1211"/>
      <c r="DB75" s="1211"/>
      <c r="DC75" s="1211"/>
    </row>
    <row r="76" spans="2:107" x14ac:dyDescent="0.15">
      <c r="B76" s="10"/>
      <c r="G76" s="1226"/>
      <c r="H76" s="1226"/>
      <c r="I76" s="1221"/>
      <c r="J76" s="1221"/>
      <c r="K76" s="1227"/>
      <c r="L76" s="1227"/>
      <c r="M76" s="1227"/>
      <c r="N76" s="1227"/>
      <c r="AM76" s="19"/>
      <c r="AN76" s="1228"/>
      <c r="AO76" s="1228"/>
      <c r="AP76" s="1228"/>
      <c r="AQ76" s="1228"/>
      <c r="AR76" s="1228"/>
      <c r="AS76" s="1228"/>
      <c r="AT76" s="1228"/>
      <c r="AU76" s="1228"/>
      <c r="AV76" s="1228"/>
      <c r="AW76" s="1228"/>
      <c r="AX76" s="1228"/>
      <c r="AY76" s="1228"/>
      <c r="AZ76" s="1228"/>
      <c r="BA76" s="1228"/>
      <c r="BB76" s="1228"/>
      <c r="BC76" s="1228"/>
      <c r="BD76" s="1228"/>
      <c r="BE76" s="1228"/>
      <c r="BF76" s="1228"/>
      <c r="BG76" s="1228"/>
      <c r="BH76" s="1228"/>
      <c r="BI76" s="1228"/>
      <c r="BJ76" s="1228"/>
      <c r="BK76" s="1228"/>
      <c r="BL76" s="1228"/>
      <c r="BM76" s="1228"/>
      <c r="BN76" s="1228"/>
      <c r="BO76" s="1228"/>
      <c r="BP76" s="1211"/>
      <c r="BQ76" s="1211"/>
      <c r="BR76" s="1211"/>
      <c r="BS76" s="1211"/>
      <c r="BT76" s="1211"/>
      <c r="BU76" s="1211"/>
      <c r="BV76" s="1211"/>
      <c r="BW76" s="1211"/>
      <c r="BX76" s="1211"/>
      <c r="BY76" s="1211"/>
      <c r="BZ76" s="1211"/>
      <c r="CA76" s="1211"/>
      <c r="CB76" s="1211"/>
      <c r="CC76" s="1211"/>
      <c r="CD76" s="1211"/>
      <c r="CE76" s="1211"/>
      <c r="CF76" s="1211"/>
      <c r="CG76" s="1211"/>
      <c r="CH76" s="1211"/>
      <c r="CI76" s="1211"/>
      <c r="CJ76" s="1211"/>
      <c r="CK76" s="1211"/>
      <c r="CL76" s="1211"/>
      <c r="CM76" s="1211"/>
      <c r="CN76" s="1211"/>
      <c r="CO76" s="1211"/>
      <c r="CP76" s="1211"/>
      <c r="CQ76" s="1211"/>
      <c r="CR76" s="1211"/>
      <c r="CS76" s="1211"/>
      <c r="CT76" s="1211"/>
      <c r="CU76" s="1211"/>
      <c r="CV76" s="1211"/>
      <c r="CW76" s="1211"/>
      <c r="CX76" s="1211"/>
      <c r="CY76" s="1211"/>
      <c r="CZ76" s="1211"/>
      <c r="DA76" s="1211"/>
      <c r="DB76" s="1211"/>
      <c r="DC76" s="1211"/>
    </row>
    <row r="77" spans="2:107" x14ac:dyDescent="0.15">
      <c r="B77" s="10"/>
      <c r="G77" s="1221"/>
      <c r="H77" s="1221"/>
      <c r="I77" s="1221"/>
      <c r="J77" s="1221"/>
      <c r="K77" s="1231"/>
      <c r="L77" s="1231"/>
      <c r="M77" s="1231"/>
      <c r="N77" s="1231"/>
      <c r="AN77" s="1225" t="s">
        <v>11</v>
      </c>
      <c r="AO77" s="1225"/>
      <c r="AP77" s="1225"/>
      <c r="AQ77" s="1225"/>
      <c r="AR77" s="1225"/>
      <c r="AS77" s="1225"/>
      <c r="AT77" s="1225"/>
      <c r="AU77" s="1225"/>
      <c r="AV77" s="1225"/>
      <c r="AW77" s="1225"/>
      <c r="AX77" s="1225"/>
      <c r="AY77" s="1225"/>
      <c r="AZ77" s="1225"/>
      <c r="BA77" s="1225"/>
      <c r="BB77" s="1228" t="s">
        <v>9</v>
      </c>
      <c r="BC77" s="1228"/>
      <c r="BD77" s="1228"/>
      <c r="BE77" s="1228"/>
      <c r="BF77" s="1228"/>
      <c r="BG77" s="1228"/>
      <c r="BH77" s="1228"/>
      <c r="BI77" s="1228"/>
      <c r="BJ77" s="1228"/>
      <c r="BK77" s="1228"/>
      <c r="BL77" s="1228"/>
      <c r="BM77" s="1228"/>
      <c r="BN77" s="1228"/>
      <c r="BO77" s="1228"/>
      <c r="BP77" s="1211">
        <v>0</v>
      </c>
      <c r="BQ77" s="1211"/>
      <c r="BR77" s="1211"/>
      <c r="BS77" s="1211"/>
      <c r="BT77" s="1211"/>
      <c r="BU77" s="1211"/>
      <c r="BV77" s="1211"/>
      <c r="BW77" s="1211"/>
      <c r="BX77" s="1211">
        <v>0</v>
      </c>
      <c r="BY77" s="1211"/>
      <c r="BZ77" s="1211"/>
      <c r="CA77" s="1211"/>
      <c r="CB77" s="1211"/>
      <c r="CC77" s="1211"/>
      <c r="CD77" s="1211"/>
      <c r="CE77" s="1211"/>
      <c r="CF77" s="1211">
        <v>0</v>
      </c>
      <c r="CG77" s="1211"/>
      <c r="CH77" s="1211"/>
      <c r="CI77" s="1211"/>
      <c r="CJ77" s="1211"/>
      <c r="CK77" s="1211"/>
      <c r="CL77" s="1211"/>
      <c r="CM77" s="1211"/>
      <c r="CN77" s="1211">
        <v>0</v>
      </c>
      <c r="CO77" s="1211"/>
      <c r="CP77" s="1211"/>
      <c r="CQ77" s="1211"/>
      <c r="CR77" s="1211"/>
      <c r="CS77" s="1211"/>
      <c r="CT77" s="1211"/>
      <c r="CU77" s="1211"/>
      <c r="CV77" s="1211">
        <v>0</v>
      </c>
      <c r="CW77" s="1211"/>
      <c r="CX77" s="1211"/>
      <c r="CY77" s="1211"/>
      <c r="CZ77" s="1211"/>
      <c r="DA77" s="1211"/>
      <c r="DB77" s="1211"/>
      <c r="DC77" s="1211"/>
    </row>
    <row r="78" spans="2:107" x14ac:dyDescent="0.15">
      <c r="B78" s="10"/>
      <c r="G78" s="1221"/>
      <c r="H78" s="1221"/>
      <c r="I78" s="1221"/>
      <c r="J78" s="1221"/>
      <c r="K78" s="1231"/>
      <c r="L78" s="1231"/>
      <c r="M78" s="1231"/>
      <c r="N78" s="1231"/>
      <c r="AN78" s="1225"/>
      <c r="AO78" s="1225"/>
      <c r="AP78" s="1225"/>
      <c r="AQ78" s="1225"/>
      <c r="AR78" s="1225"/>
      <c r="AS78" s="1225"/>
      <c r="AT78" s="1225"/>
      <c r="AU78" s="1225"/>
      <c r="AV78" s="1225"/>
      <c r="AW78" s="1225"/>
      <c r="AX78" s="1225"/>
      <c r="AY78" s="1225"/>
      <c r="AZ78" s="1225"/>
      <c r="BA78" s="1225"/>
      <c r="BB78" s="1228"/>
      <c r="BC78" s="1228"/>
      <c r="BD78" s="1228"/>
      <c r="BE78" s="1228"/>
      <c r="BF78" s="1228"/>
      <c r="BG78" s="1228"/>
      <c r="BH78" s="1228"/>
      <c r="BI78" s="1228"/>
      <c r="BJ78" s="1228"/>
      <c r="BK78" s="1228"/>
      <c r="BL78" s="1228"/>
      <c r="BM78" s="1228"/>
      <c r="BN78" s="1228"/>
      <c r="BO78" s="1228"/>
      <c r="BP78" s="1211"/>
      <c r="BQ78" s="1211"/>
      <c r="BR78" s="1211"/>
      <c r="BS78" s="1211"/>
      <c r="BT78" s="1211"/>
      <c r="BU78" s="1211"/>
      <c r="BV78" s="1211"/>
      <c r="BW78" s="1211"/>
      <c r="BX78" s="1211"/>
      <c r="BY78" s="1211"/>
      <c r="BZ78" s="1211"/>
      <c r="CA78" s="1211"/>
      <c r="CB78" s="1211"/>
      <c r="CC78" s="1211"/>
      <c r="CD78" s="1211"/>
      <c r="CE78" s="1211"/>
      <c r="CF78" s="1211"/>
      <c r="CG78" s="1211"/>
      <c r="CH78" s="1211"/>
      <c r="CI78" s="1211"/>
      <c r="CJ78" s="1211"/>
      <c r="CK78" s="1211"/>
      <c r="CL78" s="1211"/>
      <c r="CM78" s="1211"/>
      <c r="CN78" s="1211"/>
      <c r="CO78" s="1211"/>
      <c r="CP78" s="1211"/>
      <c r="CQ78" s="1211"/>
      <c r="CR78" s="1211"/>
      <c r="CS78" s="1211"/>
      <c r="CT78" s="1211"/>
      <c r="CU78" s="1211"/>
      <c r="CV78" s="1211"/>
      <c r="CW78" s="1211"/>
      <c r="CX78" s="1211"/>
      <c r="CY78" s="1211"/>
      <c r="CZ78" s="1211"/>
      <c r="DA78" s="1211"/>
      <c r="DB78" s="1211"/>
      <c r="DC78" s="1211"/>
    </row>
    <row r="79" spans="2:107" x14ac:dyDescent="0.15">
      <c r="B79" s="10"/>
      <c r="G79" s="1221"/>
      <c r="H79" s="1221"/>
      <c r="I79" s="1230"/>
      <c r="J79" s="1230"/>
      <c r="K79" s="1232"/>
      <c r="L79" s="1232"/>
      <c r="M79" s="1232"/>
      <c r="N79" s="1232"/>
      <c r="AN79" s="1225"/>
      <c r="AO79" s="1225"/>
      <c r="AP79" s="1225"/>
      <c r="AQ79" s="1225"/>
      <c r="AR79" s="1225"/>
      <c r="AS79" s="1225"/>
      <c r="AT79" s="1225"/>
      <c r="AU79" s="1225"/>
      <c r="AV79" s="1225"/>
      <c r="AW79" s="1225"/>
      <c r="AX79" s="1225"/>
      <c r="AY79" s="1225"/>
      <c r="AZ79" s="1225"/>
      <c r="BA79" s="1225"/>
      <c r="BB79" s="1228" t="s">
        <v>13</v>
      </c>
      <c r="BC79" s="1228"/>
      <c r="BD79" s="1228"/>
      <c r="BE79" s="1228"/>
      <c r="BF79" s="1228"/>
      <c r="BG79" s="1228"/>
      <c r="BH79" s="1228"/>
      <c r="BI79" s="1228"/>
      <c r="BJ79" s="1228"/>
      <c r="BK79" s="1228"/>
      <c r="BL79" s="1228"/>
      <c r="BM79" s="1228"/>
      <c r="BN79" s="1228"/>
      <c r="BO79" s="1228"/>
      <c r="BP79" s="1211">
        <v>8.6</v>
      </c>
      <c r="BQ79" s="1211"/>
      <c r="BR79" s="1211"/>
      <c r="BS79" s="1211"/>
      <c r="BT79" s="1211"/>
      <c r="BU79" s="1211"/>
      <c r="BV79" s="1211"/>
      <c r="BW79" s="1211"/>
      <c r="BX79" s="1211">
        <v>8.6</v>
      </c>
      <c r="BY79" s="1211"/>
      <c r="BZ79" s="1211"/>
      <c r="CA79" s="1211"/>
      <c r="CB79" s="1211"/>
      <c r="CC79" s="1211"/>
      <c r="CD79" s="1211"/>
      <c r="CE79" s="1211"/>
      <c r="CF79" s="1211">
        <v>8.9</v>
      </c>
      <c r="CG79" s="1211"/>
      <c r="CH79" s="1211"/>
      <c r="CI79" s="1211"/>
      <c r="CJ79" s="1211"/>
      <c r="CK79" s="1211"/>
      <c r="CL79" s="1211"/>
      <c r="CM79" s="1211"/>
      <c r="CN79" s="1211">
        <v>8.9</v>
      </c>
      <c r="CO79" s="1211"/>
      <c r="CP79" s="1211"/>
      <c r="CQ79" s="1211"/>
      <c r="CR79" s="1211"/>
      <c r="CS79" s="1211"/>
      <c r="CT79" s="1211"/>
      <c r="CU79" s="1211"/>
      <c r="CV79" s="1211">
        <v>9.1</v>
      </c>
      <c r="CW79" s="1211"/>
      <c r="CX79" s="1211"/>
      <c r="CY79" s="1211"/>
      <c r="CZ79" s="1211"/>
      <c r="DA79" s="1211"/>
      <c r="DB79" s="1211"/>
      <c r="DC79" s="1211"/>
    </row>
    <row r="80" spans="2:107" x14ac:dyDescent="0.15">
      <c r="B80" s="10"/>
      <c r="G80" s="1221"/>
      <c r="H80" s="1221"/>
      <c r="I80" s="1230"/>
      <c r="J80" s="1230"/>
      <c r="K80" s="1232"/>
      <c r="L80" s="1232"/>
      <c r="M80" s="1232"/>
      <c r="N80" s="1232"/>
      <c r="AN80" s="1225"/>
      <c r="AO80" s="1225"/>
      <c r="AP80" s="1225"/>
      <c r="AQ80" s="1225"/>
      <c r="AR80" s="1225"/>
      <c r="AS80" s="1225"/>
      <c r="AT80" s="1225"/>
      <c r="AU80" s="1225"/>
      <c r="AV80" s="1225"/>
      <c r="AW80" s="1225"/>
      <c r="AX80" s="1225"/>
      <c r="AY80" s="1225"/>
      <c r="AZ80" s="1225"/>
      <c r="BA80" s="1225"/>
      <c r="BB80" s="1228"/>
      <c r="BC80" s="1228"/>
      <c r="BD80" s="1228"/>
      <c r="BE80" s="1228"/>
      <c r="BF80" s="1228"/>
      <c r="BG80" s="1228"/>
      <c r="BH80" s="1228"/>
      <c r="BI80" s="1228"/>
      <c r="BJ80" s="1228"/>
      <c r="BK80" s="1228"/>
      <c r="BL80" s="1228"/>
      <c r="BM80" s="1228"/>
      <c r="BN80" s="1228"/>
      <c r="BO80" s="1228"/>
      <c r="BP80" s="1211"/>
      <c r="BQ80" s="1211"/>
      <c r="BR80" s="1211"/>
      <c r="BS80" s="1211"/>
      <c r="BT80" s="1211"/>
      <c r="BU80" s="1211"/>
      <c r="BV80" s="1211"/>
      <c r="BW80" s="1211"/>
      <c r="BX80" s="1211"/>
      <c r="BY80" s="1211"/>
      <c r="BZ80" s="1211"/>
      <c r="CA80" s="1211"/>
      <c r="CB80" s="1211"/>
      <c r="CC80" s="1211"/>
      <c r="CD80" s="1211"/>
      <c r="CE80" s="1211"/>
      <c r="CF80" s="1211"/>
      <c r="CG80" s="1211"/>
      <c r="CH80" s="1211"/>
      <c r="CI80" s="1211"/>
      <c r="CJ80" s="1211"/>
      <c r="CK80" s="1211"/>
      <c r="CL80" s="1211"/>
      <c r="CM80" s="1211"/>
      <c r="CN80" s="1211"/>
      <c r="CO80" s="1211"/>
      <c r="CP80" s="1211"/>
      <c r="CQ80" s="1211"/>
      <c r="CR80" s="1211"/>
      <c r="CS80" s="1211"/>
      <c r="CT80" s="1211"/>
      <c r="CU80" s="1211"/>
      <c r="CV80" s="1211"/>
      <c r="CW80" s="1211"/>
      <c r="CX80" s="1211"/>
      <c r="CY80" s="1211"/>
      <c r="CZ80" s="1211"/>
      <c r="DA80" s="1211"/>
      <c r="DB80" s="1211"/>
      <c r="DC80" s="121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9CFqEk2DAeYa6qzkgZEUmN9fYqJVEBy2RLmLzgsX2rNKQSdXSs/yPYIFBfqhbFgMB2G8BqaePQWUi5ShK4FmkA==" saltValue="ysGQ/KaZArCO2ZNbEdj5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todu0ty2FY8tEMLLF8+hjhQOwLe4g2zQDihif/YwKRak1p4UCBhewZZ+wwbCimy4hNnJouF09Yol4FN7HqeOww==" saltValue="g6ZxcV5Qrw4SfUyrjLwGP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UlhKAhuSWmeirrYKT5ShwX0LUPk1CpgIrjcpGLecKj8X+5H3X2GcIN/NwINjStEPKmyhzvJGHqO+dZfVgnZ5ng==" saltValue="72hxa05QvTYth/ErHMMm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宮下 友輝</cp:lastModifiedBy>
  <cp:lastPrinted>2025-03-04T01:58:21Z</cp:lastPrinted>
  <dcterms:created xsi:type="dcterms:W3CDTF">2024-07-29T10:01:38Z</dcterms:created>
  <dcterms:modified xsi:type="dcterms:W3CDTF">2025-03-09T23:54:05Z</dcterms:modified>
  <cp:category/>
</cp:coreProperties>
</file>