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H86" i="4"/>
  <c r="G86" i="4"/>
  <c r="BB10" i="4"/>
  <c r="W10" i="4"/>
  <c r="P10" i="4"/>
  <c r="AT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<sst xmlns="http://schemas.openxmlformats.org/spreadsheetml/2006/main" count="301" uniqueCount="123">
  <si>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</si>
  <si>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</si>
  <si>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</si>
  <si>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</si>
  <si>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</si>
  <si>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</si>
  <si>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</si>
  <si>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</si>
  <si>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</si>
  <si>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</si>
  <si>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</si>
  <si>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</si>
  <si>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</si>
  <si>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</si>
  <si>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</si>
  <si>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</si>
  <si>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</si>
  <si>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</si>
  <si>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</si>
  <si>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</si>
  <si>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</si>
  <si>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</si>
  <si>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</si>
  <si>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</si>
  <si>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</si>
  <si>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</si>
  <si>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</si>
  <si>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</si>
  <si>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</si>
  <si>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</si>
  <si>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</si>
  <si>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</si>
  <si>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</si>
  <si>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</si>
  <si>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</si>
  <si>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</si>
  <si>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</si>
  <si>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</si>
  <si>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</si>
  <si>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</si>
  <si>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</si>
  <si>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</si>
  <si>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</si>
  <si>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</si>
  <si>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</si>
  <si>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</si>
  <si>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</si>
  <si>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</si>
  <si>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</si>
  <si>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</si>
  <si>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</si>
  <si>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</si>
  <si>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</si>
  <si>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</si>
  <si>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</si>
  <si>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</si>
  <si>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</si>
  <si>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</si>
  <si>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</si>
  <si>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</si>
  <si>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</si>
  <si>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</si>
  <si>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</si>
  <si>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</si>
  <si>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</si>
  <si>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</si>
  <si>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</si>
  <si>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</si>
  <si>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</si>
  <si>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</si>
  <si>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</si>
  <si>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</si>
  <si>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</si>
  <si>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</si>
  <si>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</si>
  <si>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</si>
  <si>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</si>
  <si>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</si>
  <si>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</si>
  <si>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</si>
  <si>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</si>
  <si>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</si>
  <si>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</si>
  <si>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</si>
  <si>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</si>
  <si>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</si>
  <si>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</si>
  <si>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</si>
  <si>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</si>
  <si>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</si>
  <si>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</si>
  <si>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</si>
  <si>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</si>
  <si>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</si>
  <si>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</si>
  <si>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</si>
  <si>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</si>
  <si>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</si>
  <si>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</si>
  <si>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</si>
  <si>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</si>
  <si>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</si>
  <si>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</si>
  <si>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</si>
  <si>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</si>
  <si>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</si>
  <si>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</si>
  <si>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</si>
  <si>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清水町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</si>
  <si>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</si>
  <si>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</si>
  <si>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</si>
  <si>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</si>
  <si>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</si>
  <si>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</si>
  <si>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</si>
  <si>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</si>
  <si>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</si>
  <si>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</si>
  <si>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昭和57年度に建設事業開始のため、法定耐用年数を超えた管渠は存在しない。
　平成25年度から機能強化対策事業を導入し、施設の改築更新を順次進めている。</t>
    <rPh sb="1" eb="3">
      <t>ショウワ</t>
    </rPh>
    <rPh sb="5" eb="7">
      <t>ネンド</t>
    </rPh>
    <rPh sb="8" eb="10">
      <t>ケンセツ</t>
    </rPh>
    <rPh sb="10" eb="12">
      <t>ジギョウ</t>
    </rPh>
    <rPh sb="12" eb="14">
      <t>カイシ</t>
    </rPh>
    <rPh sb="18" eb="20">
      <t>ホウテイ</t>
    </rPh>
    <rPh sb="20" eb="22">
      <t>タイヨウ</t>
    </rPh>
    <rPh sb="22" eb="24">
      <t>ネンスウ</t>
    </rPh>
    <rPh sb="25" eb="26">
      <t>コ</t>
    </rPh>
    <rPh sb="28" eb="30">
      <t>カンキョ</t>
    </rPh>
    <rPh sb="31" eb="33">
      <t>ソンザイ</t>
    </rPh>
    <rPh sb="39" eb="41">
      <t>ヘイセイ</t>
    </rPh>
    <rPh sb="43" eb="45">
      <t>ネンド</t>
    </rPh>
    <rPh sb="47" eb="49">
      <t>キノウ</t>
    </rPh>
    <rPh sb="49" eb="51">
      <t>キョウカ</t>
    </rPh>
    <rPh sb="51" eb="53">
      <t>タイサク</t>
    </rPh>
    <rPh sb="53" eb="55">
      <t>ジギョウ</t>
    </rPh>
    <rPh sb="56" eb="58">
      <t>ドウニュウ</t>
    </rPh>
    <rPh sb="60" eb="62">
      <t>シセツ</t>
    </rPh>
    <rPh sb="63" eb="65">
      <t>カイチク</t>
    </rPh>
    <rPh sb="65" eb="67">
      <t>コウシン</t>
    </rPh>
    <rPh sb="68" eb="70">
      <t>ジュンジ</t>
    </rPh>
    <rPh sb="70" eb="71">
      <t>スス</t>
    </rPh>
    <phoneticPr fontId="7"/>
  </si>
  <si>
    <t>　平成27年度から法適用事業としたことにより、以前のデーターは表記されない。
　経常収益の増は料金改定以外に見込めないため、中長期的視点に立った最小限の投資により経営の健全化を図る。</t>
    <rPh sb="1" eb="3">
      <t>ヘイセイ</t>
    </rPh>
    <rPh sb="23" eb="25">
      <t>イゼン</t>
    </rPh>
    <rPh sb="31" eb="33">
      <t>ヒョウキ</t>
    </rPh>
    <rPh sb="47" eb="49">
      <t>リョウキン</t>
    </rPh>
    <rPh sb="49" eb="51">
      <t>カイテイ</t>
    </rPh>
    <rPh sb="51" eb="53">
      <t>イガイ</t>
    </rPh>
    <rPh sb="54" eb="56">
      <t>ミコ</t>
    </rPh>
    <rPh sb="62" eb="63">
      <t>チュウ</t>
    </rPh>
    <rPh sb="63" eb="66">
      <t>チョウキテキ</t>
    </rPh>
    <rPh sb="66" eb="68">
      <t>シテン</t>
    </rPh>
    <rPh sb="69" eb="70">
      <t>タ</t>
    </rPh>
    <rPh sb="72" eb="75">
      <t>サイショウゲン</t>
    </rPh>
    <rPh sb="76" eb="78">
      <t>トウシ</t>
    </rPh>
    <rPh sb="81" eb="83">
      <t>ケイエイ</t>
    </rPh>
    <rPh sb="84" eb="87">
      <t>ケンゼンカ</t>
    </rPh>
    <rPh sb="88" eb="89">
      <t>ハカ</t>
    </rPh>
    <phoneticPr fontId="7"/>
  </si>
  <si>
    <t>　経常収支比率は、一般会計からの繰入金に頼る部分が大きいが100％を下回っており、経営改善を図る必要がある。
　流動比率は法適用２年目であり、留保資金もないことから類似団体平均値と比較すると良いが、資金は乏しい状況である。
　企業債償還額は増加傾向ではあるが、企業債残高対事業規模比率・経費回収率及び汚水処理原価は、類似団体平均値と比較すると良い状況である。
　水洗化率は高いものの処理区域以内人口の減少により、施設利用率は低い状況である。</t>
    <rPh sb="34" eb="36">
      <t>シタマワ</t>
    </rPh>
    <rPh sb="65" eb="67">
      <t>ネンメ</t>
    </rPh>
    <rPh sb="120" eb="122">
      <t>ゾウカ</t>
    </rPh>
    <rPh sb="136" eb="138">
      <t>ジギョウ</t>
    </rPh>
    <rPh sb="138" eb="140">
      <t>キボ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</si>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</sst>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43648"/>
        <c:axId val="12245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3648"/>
        <c:axId val="122454016"/>
      </c:lineChart>
      <c:dateAx>
        <c:axId val="1224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454016"/>
        <c:crosses val="autoZero"/>
        <c:auto val="1"/>
        <c:lblOffset val="100"/>
        <c:baseTimeUnit val="years"/>
      </c:dateAx>
      <c:valAx>
        <c:axId val="12245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</c:v>
                </c:pt>
                <c:pt idx="4">
                  <c:v>58.67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53312"/>
        <c:axId val="12625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53312"/>
        <c:axId val="126255488"/>
      </c:lineChart>
      <c:dateAx>
        <c:axId val="12625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255488"/>
        <c:crosses val="autoZero"/>
        <c:auto val="1"/>
        <c:lblOffset val="100"/>
        <c:baseTimeUnit val="years"/>
      </c:dateAx>
      <c:valAx>
        <c:axId val="12625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25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97.46</c:v>
                </c:pt>
                <c:pt idx="4">
                  <c:v>97.68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363520"/>
        <c:axId val="1263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63520"/>
        <c:axId val="126373888"/>
      </c:lineChart>
      <c:dateAx>
        <c:axId val="12636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373888"/>
        <c:crosses val="autoZero"/>
        <c:auto val="1"/>
        <c:lblOffset val="100"/>
        <c:baseTimeUnit val="years"/>
      </c:dateAx>
      <c:valAx>
        <c:axId val="1263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36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104.24</c:v>
                </c:pt>
                <c:pt idx="4">
                  <c:v>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65824"/>
        <c:axId val="12596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65824"/>
        <c:axId val="125967744"/>
      </c:lineChart>
      <c:dateAx>
        <c:axId val="12596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67744"/>
        <c:crosses val="autoZero"/>
        <c:auto val="1"/>
        <c:lblOffset val="100"/>
        <c:baseTimeUnit val="years"/>
      </c:dateAx>
      <c:valAx>
        <c:axId val="12596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6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4.4000000000000004</c:v>
                </c:pt>
                <c:pt idx="4">
                  <c:v>8.57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98208"/>
        <c:axId val="12600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98208"/>
        <c:axId val="126000128"/>
      </c:lineChart>
      <c:dateAx>
        <c:axId val="12599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00128"/>
        <c:crosses val="autoZero"/>
        <c:auto val="1"/>
        <c:lblOffset val="100"/>
        <c:baseTimeUnit val="years"/>
      </c:dateAx>
      <c:valAx>
        <c:axId val="12600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9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8784"/>
        <c:axId val="12604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38784"/>
        <c:axId val="126040704"/>
      </c:lineChart>
      <c:dateAx>
        <c:axId val="12603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40704"/>
        <c:crosses val="autoZero"/>
        <c:auto val="1"/>
        <c:lblOffset val="100"/>
        <c:baseTimeUnit val="years"/>
      </c:dateAx>
      <c:valAx>
        <c:axId val="12604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03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71936"/>
        <c:axId val="1260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71936"/>
        <c:axId val="126073856"/>
      </c:lineChart>
      <c:dateAx>
        <c:axId val="126071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73856"/>
        <c:crosses val="autoZero"/>
        <c:auto val="1"/>
        <c:lblOffset val="100"/>
        <c:baseTimeUnit val="years"/>
      </c:dateAx>
      <c:valAx>
        <c:axId val="1260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071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84.4</c:v>
                </c:pt>
                <c:pt idx="4">
                  <c:v>110.49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32000"/>
        <c:axId val="126433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32000"/>
        <c:axId val="126433920"/>
      </c:lineChart>
      <c:dateAx>
        <c:axId val="12643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33920"/>
        <c:crosses val="autoZero"/>
        <c:auto val="1"/>
        <c:lblOffset val="100"/>
        <c:baseTimeUnit val="years"/>
      </c:dateAx>
      <c:valAx>
        <c:axId val="126433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43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358.75</c:v>
                </c:pt>
                <c:pt idx="4">
                  <c:v>361.77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57184"/>
        <c:axId val="1261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57184"/>
        <c:axId val="126159104"/>
      </c:lineChart>
      <c:dateAx>
        <c:axId val="12615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59104"/>
        <c:crosses val="autoZero"/>
        <c:auto val="1"/>
        <c:lblOffset val="100"/>
        <c:baseTimeUnit val="years"/>
      </c:dateAx>
      <c:valAx>
        <c:axId val="1261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5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70.12</c:v>
                </c:pt>
                <c:pt idx="4">
                  <c:v>75.150000000000006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85472"/>
        <c:axId val="12618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85472"/>
        <c:axId val="126187392"/>
      </c:lineChart>
      <c:dateAx>
        <c:axId val="1261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187392"/>
        <c:crosses val="autoZero"/>
        <c:auto val="1"/>
        <c:lblOffset val="100"/>
        <c:baseTimeUnit val="years"/>
      </c:dateAx>
      <c:valAx>
        <c:axId val="12618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18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258.37</c:v>
                </c:pt>
                <c:pt idx="4">
                  <c:v>241.5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213120"/>
        <c:axId val="1262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3120"/>
        <c:axId val="126219392"/>
      </c:lineChart>
      <c:dateAx>
        <c:axId val="1262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219392"/>
        <c:crosses val="autoZero"/>
        <c:auto val="1"/>
        <c:lblOffset val="100"/>
        <c:baseTimeUnit val="years"/>
      </c:dateAx>
      <c:valAx>
        <c:axId val="1262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2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2" zoomScaleNormal="82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北海道　清水町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農業集落排水</v>
      </c>
      <c r="Q8" s="73"/>
      <c r="R8" s="73"/>
      <c r="S8" s="73"/>
      <c r="T8" s="73"/>
      <c r="U8" s="73"/>
      <c r="V8" s="73"/>
      <c r="W8" s="73" t="str">
        <f>データ!L6</f>
        <v>F2</v>
      </c>
      <c r="X8" s="73"/>
      <c r="Y8" s="73"/>
      <c r="Z8" s="73"/>
      <c r="AA8" s="73"/>
      <c r="AB8" s="73"/>
      <c r="AC8" s="73"/>
      <c r="AD8" s="74" t="s">
        <v>122</v>
      </c>
      <c r="AE8" s="74"/>
      <c r="AF8" s="74"/>
      <c r="AG8" s="74"/>
      <c r="AH8" s="74"/>
      <c r="AI8" s="74"/>
      <c r="AJ8" s="74"/>
      <c r="AK8" s="4"/>
      <c r="AL8" s="68">
        <f>データ!S6</f>
        <v>9741</v>
      </c>
      <c r="AM8" s="68"/>
      <c r="AN8" s="68"/>
      <c r="AO8" s="68"/>
      <c r="AP8" s="68"/>
      <c r="AQ8" s="68"/>
      <c r="AR8" s="68"/>
      <c r="AS8" s="68"/>
      <c r="AT8" s="67">
        <f>データ!T6</f>
        <v>402.25</v>
      </c>
      <c r="AU8" s="67"/>
      <c r="AV8" s="67"/>
      <c r="AW8" s="67"/>
      <c r="AX8" s="67"/>
      <c r="AY8" s="67"/>
      <c r="AZ8" s="67"/>
      <c r="BA8" s="67"/>
      <c r="BB8" s="67">
        <f>データ!U6</f>
        <v>24.22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77.66</v>
      </c>
      <c r="J10" s="67"/>
      <c r="K10" s="67"/>
      <c r="L10" s="67"/>
      <c r="M10" s="67"/>
      <c r="N10" s="67"/>
      <c r="O10" s="67"/>
      <c r="P10" s="67">
        <f>データ!P6</f>
        <v>17.84</v>
      </c>
      <c r="Q10" s="67"/>
      <c r="R10" s="67"/>
      <c r="S10" s="67"/>
      <c r="T10" s="67"/>
      <c r="U10" s="67"/>
      <c r="V10" s="67"/>
      <c r="W10" s="67">
        <f>データ!Q6</f>
        <v>69.569999999999993</v>
      </c>
      <c r="X10" s="67"/>
      <c r="Y10" s="67"/>
      <c r="Z10" s="67"/>
      <c r="AA10" s="67"/>
      <c r="AB10" s="67"/>
      <c r="AC10" s="67"/>
      <c r="AD10" s="68">
        <f>データ!R6</f>
        <v>3800</v>
      </c>
      <c r="AE10" s="68"/>
      <c r="AF10" s="68"/>
      <c r="AG10" s="68"/>
      <c r="AH10" s="68"/>
      <c r="AI10" s="68"/>
      <c r="AJ10" s="68"/>
      <c r="AK10" s="2"/>
      <c r="AL10" s="68">
        <f>データ!V6</f>
        <v>1721</v>
      </c>
      <c r="AM10" s="68"/>
      <c r="AN10" s="68"/>
      <c r="AO10" s="68"/>
      <c r="AP10" s="68"/>
      <c r="AQ10" s="68"/>
      <c r="AR10" s="68"/>
      <c r="AS10" s="68"/>
      <c r="AT10" s="67">
        <f>データ!W6</f>
        <v>0.84</v>
      </c>
      <c r="AU10" s="67"/>
      <c r="AV10" s="67"/>
      <c r="AW10" s="67"/>
      <c r="AX10" s="67"/>
      <c r="AY10" s="67"/>
      <c r="AZ10" s="67"/>
      <c r="BA10" s="67"/>
      <c r="BB10" s="67">
        <f>データ!X6</f>
        <v>2048.81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121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119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120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16365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北海道　清水町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77.66</v>
      </c>
      <c r="P6" s="35">
        <f t="shared" si="3"/>
        <v>17.84</v>
      </c>
      <c r="Q6" s="35">
        <f t="shared" si="3"/>
        <v>69.569999999999993</v>
      </c>
      <c r="R6" s="35">
        <f t="shared" si="3"/>
        <v>3800</v>
      </c>
      <c r="S6" s="35">
        <f t="shared" si="3"/>
        <v>9741</v>
      </c>
      <c r="T6" s="35">
        <f t="shared" si="3"/>
        <v>402.25</v>
      </c>
      <c r="U6" s="35">
        <f t="shared" si="3"/>
        <v>24.22</v>
      </c>
      <c r="V6" s="35">
        <f t="shared" si="3"/>
        <v>1721</v>
      </c>
      <c r="W6" s="35">
        <f t="shared" si="3"/>
        <v>0.84</v>
      </c>
      <c r="X6" s="35">
        <f t="shared" si="3"/>
        <v>2048.81</v>
      </c>
      <c r="Y6" s="36" t="str">
        <f>IF(Y7="",NA(),Y7)</f>
        <v>-</v>
      </c>
      <c r="Z6" s="36" t="str">
        <f t="shared" ref="Z6:AH6" si="4">IF(Z7="",NA(),Z7)</f>
        <v>-</v>
      </c>
      <c r="AA6" s="36" t="str">
        <f t="shared" si="4"/>
        <v>-</v>
      </c>
      <c r="AB6" s="36">
        <f t="shared" si="4"/>
        <v>104.24</v>
      </c>
      <c r="AC6" s="36">
        <f t="shared" si="4"/>
        <v>97.7</v>
      </c>
      <c r="AD6" s="36" t="str">
        <f t="shared" si="4"/>
        <v>-</v>
      </c>
      <c r="AE6" s="36" t="str">
        <f t="shared" si="4"/>
        <v>-</v>
      </c>
      <c r="AF6" s="36" t="str">
        <f t="shared" si="4"/>
        <v>-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 t="str">
        <f>IF(AJ7="",NA(),AJ7)</f>
        <v>-</v>
      </c>
      <c r="AK6" s="36" t="str">
        <f t="shared" ref="AK6:AS6" si="5">IF(AK7="",NA(),AK7)</f>
        <v>-</v>
      </c>
      <c r="AL6" s="36" t="str">
        <f t="shared" si="5"/>
        <v>-</v>
      </c>
      <c r="AM6" s="35">
        <f t="shared" si="5"/>
        <v>0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 t="str">
        <f t="shared" si="5"/>
        <v>-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>
        <f t="shared" si="6"/>
        <v>84.4</v>
      </c>
      <c r="AY6" s="36">
        <f t="shared" si="6"/>
        <v>110.49</v>
      </c>
      <c r="AZ6" s="36" t="str">
        <f t="shared" si="6"/>
        <v>-</v>
      </c>
      <c r="BA6" s="36" t="str">
        <f t="shared" si="6"/>
        <v>-</v>
      </c>
      <c r="BB6" s="36" t="str">
        <f t="shared" si="6"/>
        <v>-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 t="str">
        <f>IF(BF7="",NA(),BF7)</f>
        <v>-</v>
      </c>
      <c r="BG6" s="36" t="str">
        <f t="shared" ref="BG6:BO6" si="7">IF(BG7="",NA(),BG7)</f>
        <v>-</v>
      </c>
      <c r="BH6" s="36" t="str">
        <f t="shared" si="7"/>
        <v>-</v>
      </c>
      <c r="BI6" s="36">
        <f t="shared" si="7"/>
        <v>358.75</v>
      </c>
      <c r="BJ6" s="36">
        <f t="shared" si="7"/>
        <v>361.77</v>
      </c>
      <c r="BK6" s="36" t="str">
        <f t="shared" si="7"/>
        <v>-</v>
      </c>
      <c r="BL6" s="36" t="str">
        <f t="shared" si="7"/>
        <v>-</v>
      </c>
      <c r="BM6" s="36" t="str">
        <f t="shared" si="7"/>
        <v>-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 t="str">
        <f>IF(BQ7="",NA(),BQ7)</f>
        <v>-</v>
      </c>
      <c r="BR6" s="36" t="str">
        <f t="shared" ref="BR6:BZ6" si="8">IF(BR7="",NA(),BR7)</f>
        <v>-</v>
      </c>
      <c r="BS6" s="36" t="str">
        <f t="shared" si="8"/>
        <v>-</v>
      </c>
      <c r="BT6" s="36">
        <f t="shared" si="8"/>
        <v>70.12</v>
      </c>
      <c r="BU6" s="36">
        <f t="shared" si="8"/>
        <v>75.150000000000006</v>
      </c>
      <c r="BV6" s="36" t="str">
        <f t="shared" si="8"/>
        <v>-</v>
      </c>
      <c r="BW6" s="36" t="str">
        <f t="shared" si="8"/>
        <v>-</v>
      </c>
      <c r="BX6" s="36" t="str">
        <f t="shared" si="8"/>
        <v>-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 t="str">
        <f>IF(CB7="",NA(),CB7)</f>
        <v>-</v>
      </c>
      <c r="CC6" s="36" t="str">
        <f t="shared" ref="CC6:CK6" si="9">IF(CC7="",NA(),CC7)</f>
        <v>-</v>
      </c>
      <c r="CD6" s="36" t="str">
        <f t="shared" si="9"/>
        <v>-</v>
      </c>
      <c r="CE6" s="36">
        <f t="shared" si="9"/>
        <v>258.37</v>
      </c>
      <c r="CF6" s="36">
        <f t="shared" si="9"/>
        <v>241.5</v>
      </c>
      <c r="CG6" s="36" t="str">
        <f t="shared" si="9"/>
        <v>-</v>
      </c>
      <c r="CH6" s="36" t="str">
        <f t="shared" si="9"/>
        <v>-</v>
      </c>
      <c r="CI6" s="36" t="str">
        <f t="shared" si="9"/>
        <v>-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>
        <f t="shared" si="10"/>
        <v>60</v>
      </c>
      <c r="CQ6" s="36">
        <f t="shared" si="10"/>
        <v>58.67</v>
      </c>
      <c r="CR6" s="36" t="str">
        <f t="shared" si="10"/>
        <v>-</v>
      </c>
      <c r="CS6" s="36" t="str">
        <f t="shared" si="10"/>
        <v>-</v>
      </c>
      <c r="CT6" s="36" t="str">
        <f t="shared" si="10"/>
        <v>-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 t="str">
        <f>IF(CX7="",NA(),CX7)</f>
        <v>-</v>
      </c>
      <c r="CY6" s="36" t="str">
        <f t="shared" ref="CY6:DG6" si="11">IF(CY7="",NA(),CY7)</f>
        <v>-</v>
      </c>
      <c r="CZ6" s="36" t="str">
        <f t="shared" si="11"/>
        <v>-</v>
      </c>
      <c r="DA6" s="36">
        <f t="shared" si="11"/>
        <v>97.46</v>
      </c>
      <c r="DB6" s="36">
        <f t="shared" si="11"/>
        <v>97.68</v>
      </c>
      <c r="DC6" s="36" t="str">
        <f t="shared" si="11"/>
        <v>-</v>
      </c>
      <c r="DD6" s="36" t="str">
        <f t="shared" si="11"/>
        <v>-</v>
      </c>
      <c r="DE6" s="36" t="str">
        <f t="shared" si="11"/>
        <v>-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 t="str">
        <f>IF(DI7="",NA(),DI7)</f>
        <v>-</v>
      </c>
      <c r="DJ6" s="36" t="str">
        <f t="shared" ref="DJ6:DR6" si="12">IF(DJ7="",NA(),DJ7)</f>
        <v>-</v>
      </c>
      <c r="DK6" s="36" t="str">
        <f t="shared" si="12"/>
        <v>-</v>
      </c>
      <c r="DL6" s="36">
        <f t="shared" si="12"/>
        <v>4.4000000000000004</v>
      </c>
      <c r="DM6" s="36">
        <f t="shared" si="12"/>
        <v>8.57</v>
      </c>
      <c r="DN6" s="36" t="str">
        <f t="shared" si="12"/>
        <v>-</v>
      </c>
      <c r="DO6" s="36" t="str">
        <f t="shared" si="12"/>
        <v>-</v>
      </c>
      <c r="DP6" s="36" t="str">
        <f t="shared" si="12"/>
        <v>-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6" t="str">
        <f>IF(DT7="",NA(),DT7)</f>
        <v>-</v>
      </c>
      <c r="DU6" s="36" t="str">
        <f t="shared" ref="DU6:EC6" si="13">IF(DU7="",NA(),DU7)</f>
        <v>-</v>
      </c>
      <c r="DV6" s="36" t="str">
        <f t="shared" si="13"/>
        <v>-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 t="str">
        <f t="shared" si="13"/>
        <v>-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6" t="str">
        <f t="shared" si="14"/>
        <v>-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 t="str">
        <f t="shared" si="14"/>
        <v>-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>
      <c r="A7" s="29"/>
      <c r="B7" s="38">
        <v>2016</v>
      </c>
      <c r="C7" s="38">
        <v>16365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77.66</v>
      </c>
      <c r="P7" s="39">
        <v>17.84</v>
      </c>
      <c r="Q7" s="39">
        <v>69.569999999999993</v>
      </c>
      <c r="R7" s="39">
        <v>3800</v>
      </c>
      <c r="S7" s="39">
        <v>9741</v>
      </c>
      <c r="T7" s="39">
        <v>402.25</v>
      </c>
      <c r="U7" s="39">
        <v>24.22</v>
      </c>
      <c r="V7" s="39">
        <v>1721</v>
      </c>
      <c r="W7" s="39">
        <v>0.84</v>
      </c>
      <c r="X7" s="39">
        <v>2048.81</v>
      </c>
      <c r="Y7" s="39" t="s">
        <v>113</v>
      </c>
      <c r="Z7" s="39" t="s">
        <v>113</v>
      </c>
      <c r="AA7" s="39" t="s">
        <v>113</v>
      </c>
      <c r="AB7" s="39">
        <v>104.24</v>
      </c>
      <c r="AC7" s="39">
        <v>97.7</v>
      </c>
      <c r="AD7" s="39" t="s">
        <v>113</v>
      </c>
      <c r="AE7" s="39" t="s">
        <v>113</v>
      </c>
      <c r="AF7" s="39" t="s">
        <v>113</v>
      </c>
      <c r="AG7" s="39">
        <v>99.64</v>
      </c>
      <c r="AH7" s="39">
        <v>99.66</v>
      </c>
      <c r="AI7" s="39">
        <v>99.11</v>
      </c>
      <c r="AJ7" s="39" t="s">
        <v>113</v>
      </c>
      <c r="AK7" s="39" t="s">
        <v>113</v>
      </c>
      <c r="AL7" s="39" t="s">
        <v>113</v>
      </c>
      <c r="AM7" s="39">
        <v>0</v>
      </c>
      <c r="AN7" s="39">
        <v>0</v>
      </c>
      <c r="AO7" s="39" t="s">
        <v>113</v>
      </c>
      <c r="AP7" s="39" t="s">
        <v>113</v>
      </c>
      <c r="AQ7" s="39" t="s">
        <v>113</v>
      </c>
      <c r="AR7" s="39">
        <v>214.61</v>
      </c>
      <c r="AS7" s="39">
        <v>225.39</v>
      </c>
      <c r="AT7" s="39">
        <v>206.58</v>
      </c>
      <c r="AU7" s="39" t="s">
        <v>113</v>
      </c>
      <c r="AV7" s="39" t="s">
        <v>113</v>
      </c>
      <c r="AW7" s="39" t="s">
        <v>113</v>
      </c>
      <c r="AX7" s="39">
        <v>84.4</v>
      </c>
      <c r="AY7" s="39">
        <v>110.49</v>
      </c>
      <c r="AZ7" s="39" t="s">
        <v>113</v>
      </c>
      <c r="BA7" s="39" t="s">
        <v>113</v>
      </c>
      <c r="BB7" s="39" t="s">
        <v>113</v>
      </c>
      <c r="BC7" s="39">
        <v>29.45</v>
      </c>
      <c r="BD7" s="39">
        <v>31.84</v>
      </c>
      <c r="BE7" s="39">
        <v>34.54</v>
      </c>
      <c r="BF7" s="39" t="s">
        <v>113</v>
      </c>
      <c r="BG7" s="39" t="s">
        <v>113</v>
      </c>
      <c r="BH7" s="39" t="s">
        <v>113</v>
      </c>
      <c r="BI7" s="39">
        <v>358.75</v>
      </c>
      <c r="BJ7" s="39">
        <v>361.77</v>
      </c>
      <c r="BK7" s="39" t="s">
        <v>113</v>
      </c>
      <c r="BL7" s="39" t="s">
        <v>113</v>
      </c>
      <c r="BM7" s="39" t="s">
        <v>113</v>
      </c>
      <c r="BN7" s="39">
        <v>1081.8</v>
      </c>
      <c r="BO7" s="39">
        <v>974.93</v>
      </c>
      <c r="BP7" s="39">
        <v>914.53</v>
      </c>
      <c r="BQ7" s="39" t="s">
        <v>113</v>
      </c>
      <c r="BR7" s="39" t="s">
        <v>113</v>
      </c>
      <c r="BS7" s="39" t="s">
        <v>113</v>
      </c>
      <c r="BT7" s="39">
        <v>70.12</v>
      </c>
      <c r="BU7" s="39">
        <v>75.150000000000006</v>
      </c>
      <c r="BV7" s="39" t="s">
        <v>113</v>
      </c>
      <c r="BW7" s="39" t="s">
        <v>113</v>
      </c>
      <c r="BX7" s="39" t="s">
        <v>113</v>
      </c>
      <c r="BY7" s="39">
        <v>52.19</v>
      </c>
      <c r="BZ7" s="39">
        <v>55.32</v>
      </c>
      <c r="CA7" s="39">
        <v>55.73</v>
      </c>
      <c r="CB7" s="39" t="s">
        <v>113</v>
      </c>
      <c r="CC7" s="39" t="s">
        <v>113</v>
      </c>
      <c r="CD7" s="39" t="s">
        <v>113</v>
      </c>
      <c r="CE7" s="39">
        <v>258.37</v>
      </c>
      <c r="CF7" s="39">
        <v>241.5</v>
      </c>
      <c r="CG7" s="39" t="s">
        <v>113</v>
      </c>
      <c r="CH7" s="39" t="s">
        <v>113</v>
      </c>
      <c r="CI7" s="39" t="s">
        <v>113</v>
      </c>
      <c r="CJ7" s="39">
        <v>296.14</v>
      </c>
      <c r="CK7" s="39">
        <v>283.17</v>
      </c>
      <c r="CL7" s="39">
        <v>276.77999999999997</v>
      </c>
      <c r="CM7" s="39" t="s">
        <v>113</v>
      </c>
      <c r="CN7" s="39" t="s">
        <v>113</v>
      </c>
      <c r="CO7" s="39" t="s">
        <v>113</v>
      </c>
      <c r="CP7" s="39">
        <v>60</v>
      </c>
      <c r="CQ7" s="39">
        <v>58.67</v>
      </c>
      <c r="CR7" s="39" t="s">
        <v>113</v>
      </c>
      <c r="CS7" s="39" t="s">
        <v>113</v>
      </c>
      <c r="CT7" s="39" t="s">
        <v>113</v>
      </c>
      <c r="CU7" s="39">
        <v>52.31</v>
      </c>
      <c r="CV7" s="39">
        <v>60.65</v>
      </c>
      <c r="CW7" s="39">
        <v>59.15</v>
      </c>
      <c r="CX7" s="39" t="s">
        <v>113</v>
      </c>
      <c r="CY7" s="39" t="s">
        <v>113</v>
      </c>
      <c r="CZ7" s="39" t="s">
        <v>113</v>
      </c>
      <c r="DA7" s="39">
        <v>97.46</v>
      </c>
      <c r="DB7" s="39">
        <v>97.68</v>
      </c>
      <c r="DC7" s="39" t="s">
        <v>113</v>
      </c>
      <c r="DD7" s="39" t="s">
        <v>113</v>
      </c>
      <c r="DE7" s="39" t="s">
        <v>113</v>
      </c>
      <c r="DF7" s="39">
        <v>84.32</v>
      </c>
      <c r="DG7" s="39">
        <v>84.58</v>
      </c>
      <c r="DH7" s="39">
        <v>85.01</v>
      </c>
      <c r="DI7" s="39" t="s">
        <v>113</v>
      </c>
      <c r="DJ7" s="39" t="s">
        <v>113</v>
      </c>
      <c r="DK7" s="39" t="s">
        <v>113</v>
      </c>
      <c r="DL7" s="39">
        <v>4.4000000000000004</v>
      </c>
      <c r="DM7" s="39">
        <v>8.57</v>
      </c>
      <c r="DN7" s="39" t="s">
        <v>113</v>
      </c>
      <c r="DO7" s="39" t="s">
        <v>113</v>
      </c>
      <c r="DP7" s="39" t="s">
        <v>113</v>
      </c>
      <c r="DQ7" s="39">
        <v>22.41</v>
      </c>
      <c r="DR7" s="39">
        <v>22.9</v>
      </c>
      <c r="DS7" s="39">
        <v>22.37</v>
      </c>
      <c r="DT7" s="39" t="s">
        <v>113</v>
      </c>
      <c r="DU7" s="39" t="s">
        <v>113</v>
      </c>
      <c r="DV7" s="39" t="s">
        <v>113</v>
      </c>
      <c r="DW7" s="39">
        <v>0</v>
      </c>
      <c r="DX7" s="39">
        <v>0</v>
      </c>
      <c r="DY7" s="39" t="s">
        <v>113</v>
      </c>
      <c r="DZ7" s="39" t="s">
        <v>113</v>
      </c>
      <c r="EA7" s="39" t="s">
        <v>113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 t="s">
        <v>113</v>
      </c>
      <c r="EH7" s="39">
        <v>0</v>
      </c>
      <c r="EI7" s="39">
        <v>0</v>
      </c>
      <c r="EJ7" s="39" t="s">
        <v>113</v>
      </c>
      <c r="EK7" s="39" t="s">
        <v>113</v>
      </c>
      <c r="EL7" s="39" t="s">
        <v>113</v>
      </c>
      <c r="EM7" s="39">
        <v>0.01</v>
      </c>
      <c r="EN7" s="39">
        <v>2.0499999999999998</v>
      </c>
      <c r="EO7" s="39">
        <v>1.58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2018-01-31T15:07:32Z</cp:lastPrinted>
  <dcterms:created xsi:type="dcterms:W3CDTF">2017-12-25T01:57:25Z</dcterms:created>
  <dcterms:modified xsi:type="dcterms:W3CDTF">2018-02-27T04:25:25Z</dcterms:modified>
  <cp:category/>
</cp:coreProperties>
</file>